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2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<sst xmlns="http://schemas.openxmlformats.org/spreadsheetml/2006/main" count="330" uniqueCount="107">
  <si>
    <t>Schmidt, Olaf</t>
  </si>
  <si>
    <t>Tabor, Peter</t>
  </si>
  <si>
    <t>Engelbracht, Bernd</t>
  </si>
  <si>
    <t>Tierling, Reinhard</t>
  </si>
  <si>
    <t>Reiss, Dieter</t>
  </si>
  <si>
    <t>Reiss, Helga</t>
  </si>
  <si>
    <t>Neumann, Bärbel</t>
  </si>
  <si>
    <t>Neumann, Norbert</t>
  </si>
  <si>
    <t>Engelbracht, Jens</t>
  </si>
  <si>
    <t>Summe</t>
  </si>
  <si>
    <t>Bahn</t>
  </si>
  <si>
    <t>Herdecke</t>
  </si>
  <si>
    <t>Witten</t>
  </si>
  <si>
    <t>Winkel</t>
  </si>
  <si>
    <t>Pyramiden</t>
  </si>
  <si>
    <t>Schleife</t>
  </si>
  <si>
    <t>Netz</t>
  </si>
  <si>
    <t>Laby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</si>
  <si>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</si>
  <si>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</si>
  <si>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</si>
  <si>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</si>
  <si>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</si>
  <si>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</si>
  <si>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</si>
  <si>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</si>
  <si>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</si>
  <si>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</si>
  <si>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</si>
  <si>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</si>
  <si>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</si>
  <si>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</si>
  <si>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</si>
  <si>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</si>
  <si>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</si>
  <si>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Olympia Dortmund</t>
  </si>
  <si>
    <t>BGSV Herdecke</t>
  </si>
  <si>
    <t>Schlag pro Bahn (6er-Mannschaft)</t>
  </si>
  <si>
    <t>Eisermann, Bernd</t>
  </si>
  <si>
    <t>Guthörl, Björn</t>
  </si>
  <si>
    <t>Romahn, Andreas</t>
  </si>
  <si>
    <t>Biebertal</t>
  </si>
  <si>
    <t>Henke, Björn</t>
  </si>
  <si>
    <t>Friedrich, Ha-Jo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</si>
  <si>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</si>
  <si>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</si>
  <si>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</si>
  <si>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</si>
  <si>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</si>
  <si>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</si>
  <si>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</si>
  <si>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</si>
  <si>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Schröder, Herbert</t>
  </si>
  <si>
    <t>Jezierski, Paul</t>
  </si>
  <si>
    <t>Schramm, Willy</t>
  </si>
  <si>
    <t>Olympia</t>
  </si>
  <si>
    <t>Syburg</t>
  </si>
  <si>
    <t>Becker, Gerd</t>
  </si>
  <si>
    <t>Kalhöfer, Karl-Heinz</t>
  </si>
  <si>
    <t>Kalhöfer, Anna</t>
  </si>
  <si>
    <t>Weber, Dennis</t>
  </si>
  <si>
    <t>Becker, Erika</t>
  </si>
  <si>
    <t>Versetzung</t>
  </si>
  <si>
    <t>Sandkasten</t>
  </si>
  <si>
    <t>SU Annen</t>
  </si>
  <si>
    <t>MGC Biebertal</t>
  </si>
  <si>
    <t>Dortmund-Syburg</t>
  </si>
  <si>
    <t>10 : 0</t>
  </si>
  <si>
    <t>8 : 2</t>
  </si>
  <si>
    <t>2 : 8</t>
  </si>
  <si>
    <t>0 : 10</t>
  </si>
  <si>
    <t>Jezierski, Marie-Luise</t>
  </si>
  <si>
    <t>Gesamtstand</t>
  </si>
  <si>
    <t>Doppelwelle</t>
  </si>
  <si>
    <t>Strunk, Günter</t>
  </si>
  <si>
    <t>Schützek, Horst</t>
  </si>
  <si>
    <t>Jeckel, Günter</t>
  </si>
  <si>
    <t>6 : 4</t>
  </si>
  <si>
    <t>4 : 6</t>
  </si>
  <si>
    <t>Mannschaft des Tages</t>
  </si>
  <si>
    <t>Schnitt</t>
  </si>
  <si>
    <t>Niere</t>
  </si>
  <si>
    <t>Fenster</t>
  </si>
  <si>
    <t>V</t>
  </si>
  <si>
    <t>Salto</t>
  </si>
  <si>
    <t>Kube, Sebastian</t>
  </si>
  <si>
    <t>Becherer, Hans-Josef</t>
  </si>
  <si>
    <t>6. Spieltag Biebertal</t>
  </si>
  <si>
    <t>Rohr</t>
  </si>
  <si>
    <t>Passage</t>
  </si>
  <si>
    <t>Radkappen</t>
  </si>
  <si>
    <t>Mittelhügel</t>
  </si>
  <si>
    <t>Turm</t>
  </si>
  <si>
    <t>Meybauer, Ernst</t>
  </si>
  <si>
    <t>Reinold, Dennis</t>
  </si>
  <si>
    <t>Freund, Dagmar</t>
  </si>
  <si>
    <t>Freund, Alexander</t>
  </si>
  <si>
    <t>Ruppenthal, Albert</t>
  </si>
  <si>
    <t>Weber, Reinhold</t>
  </si>
  <si>
    <t>52 : 8</t>
  </si>
  <si>
    <t>46 : 14</t>
  </si>
  <si>
    <t>32 : 28</t>
  </si>
  <si>
    <t>23 : 37</t>
  </si>
  <si>
    <t>17 : 43</t>
  </si>
  <si>
    <t>10 : 50</t>
  </si>
  <si>
    <t>ASW</t>
  </si>
  <si>
    <t>BIE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</si>
</sst>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34">
      <selection activeCell="K53" sqref="K53"/>
    </sheetView>
  </sheetViews>
  <sheetFormatPr defaultColWidth="11.421875" defaultRowHeight="12.75"/>
  <cols>
    <col min="1" max="1" width="22.140625" style="0" bestFit="1" customWidth="1"/>
    <col min="2" max="2" width="12.00390625" style="0" bestFit="1" customWidth="1"/>
    <col min="3" max="3" width="26.7109375" style="0" bestFit="1" customWidth="1"/>
    <col min="4" max="4" width="8.4218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  <col min="9" max="10" width="4.57421875" style="0" customWidth="1"/>
    <col min="11" max="11" width="16.421875" style="0" bestFit="1" customWidth="1"/>
    <col min="12" max="13" width="4.00390625" style="0" bestFit="1" customWidth="1"/>
    <col min="14" max="14" width="4.00390625" style="0" customWidth="1"/>
    <col min="15" max="15" width="4.00390625" style="0" bestFit="1" customWidth="1"/>
  </cols>
  <sheetData>
    <row r="1" spans="1:10" ht="12.75">
      <c r="A1" s="4" t="s">
        <v>24</v>
      </c>
      <c r="B1" s="4" t="s">
        <v>29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9</v>
      </c>
      <c r="H1" s="4" t="s">
        <v>30</v>
      </c>
      <c r="I1" s="4"/>
      <c r="J1" s="4"/>
    </row>
    <row r="2" spans="1:8" ht="12.75">
      <c r="A2" t="s">
        <v>36</v>
      </c>
      <c r="B2" t="s">
        <v>23</v>
      </c>
      <c r="C2" t="str">
        <f>Eingabe!AD77</f>
        <v>Schramm, Willy</v>
      </c>
      <c r="D2">
        <f>Eingabe!AD97</f>
        <v>32</v>
      </c>
      <c r="E2">
        <f>Eingabe!AE97</f>
        <v>29</v>
      </c>
      <c r="F2">
        <f>Eingabe!AF97</f>
        <v>39</v>
      </c>
      <c r="G2">
        <f aca="true" t="shared" si="0" ref="G2:G10">SUM(D2:F2)</f>
        <v>100</v>
      </c>
      <c r="H2">
        <f aca="true" t="shared" si="1" ref="H2:H10">MAX(D2:F2)-MIN(D2:F2)</f>
        <v>10</v>
      </c>
    </row>
    <row r="3" spans="1:8" ht="12.75">
      <c r="A3" t="s">
        <v>36</v>
      </c>
      <c r="B3" t="s">
        <v>23</v>
      </c>
      <c r="C3" t="str">
        <f>Eingabe!F77</f>
        <v>Meybauer, Ernst</v>
      </c>
      <c r="D3">
        <f>Eingabe!F97</f>
        <v>25</v>
      </c>
      <c r="E3">
        <f>Eingabe!G97</f>
        <v>34</v>
      </c>
      <c r="F3">
        <f>Eingabe!H97</f>
        <v>24</v>
      </c>
      <c r="G3">
        <f t="shared" si="0"/>
        <v>83</v>
      </c>
      <c r="H3">
        <f t="shared" si="1"/>
        <v>10</v>
      </c>
    </row>
    <row r="4" spans="1:8" ht="12.75">
      <c r="A4" t="s">
        <v>36</v>
      </c>
      <c r="B4" t="s">
        <v>23</v>
      </c>
      <c r="C4" t="str">
        <f>Eingabe!B77</f>
        <v>Jezierski, Marie-Luise</v>
      </c>
      <c r="D4">
        <f>Eingabe!B97</f>
        <v>27</v>
      </c>
      <c r="E4">
        <f>Eingabe!C97</f>
        <v>23</v>
      </c>
      <c r="F4">
        <f>Eingabe!D97</f>
        <v>28</v>
      </c>
      <c r="G4">
        <f t="shared" si="0"/>
        <v>78</v>
      </c>
      <c r="H4">
        <f t="shared" si="1"/>
        <v>5</v>
      </c>
    </row>
    <row r="5" spans="1:8" ht="12.75">
      <c r="A5" t="s">
        <v>36</v>
      </c>
      <c r="B5" t="s">
        <v>23</v>
      </c>
      <c r="C5" t="str">
        <f>Eingabe!J77</f>
        <v>Neumann, Bärbel</v>
      </c>
      <c r="D5">
        <f>Eingabe!J97</f>
        <v>31</v>
      </c>
      <c r="E5">
        <f>Eingabe!K97</f>
        <v>32</v>
      </c>
      <c r="F5">
        <f>Eingabe!L97</f>
        <v>24</v>
      </c>
      <c r="G5">
        <f t="shared" si="0"/>
        <v>87</v>
      </c>
      <c r="H5">
        <f t="shared" si="1"/>
        <v>8</v>
      </c>
    </row>
    <row r="6" spans="1:8" ht="12.75">
      <c r="A6" t="s">
        <v>36</v>
      </c>
      <c r="B6" t="s">
        <v>23</v>
      </c>
      <c r="C6" t="str">
        <f>Eingabe!V77</f>
        <v>Strunk, Günter</v>
      </c>
      <c r="D6">
        <f>Eingabe!V97</f>
        <v>23</v>
      </c>
      <c r="E6">
        <f>Eingabe!W97</f>
        <v>25</v>
      </c>
      <c r="F6">
        <f>Eingabe!X97</f>
        <v>24</v>
      </c>
      <c r="G6">
        <f t="shared" si="0"/>
        <v>72</v>
      </c>
      <c r="H6">
        <f t="shared" si="1"/>
        <v>2</v>
      </c>
    </row>
    <row r="7" spans="1:8" ht="12.75">
      <c r="A7" t="s">
        <v>36</v>
      </c>
      <c r="B7" t="s">
        <v>23</v>
      </c>
      <c r="C7" t="str">
        <f>Eingabe!R77</f>
        <v>Jezierski, Paul</v>
      </c>
      <c r="D7">
        <f>Eingabe!R97</f>
        <v>26</v>
      </c>
      <c r="E7">
        <f>Eingabe!S97</f>
        <v>26</v>
      </c>
      <c r="F7">
        <f>Eingabe!T97</f>
        <v>31</v>
      </c>
      <c r="G7">
        <f t="shared" si="0"/>
        <v>83</v>
      </c>
      <c r="H7">
        <f t="shared" si="1"/>
        <v>5</v>
      </c>
    </row>
    <row r="8" spans="3:11" ht="12.75">
      <c r="C8" s="4" t="s">
        <v>9</v>
      </c>
      <c r="D8" s="4">
        <f>SUM(D2:D7)</f>
        <v>164</v>
      </c>
      <c r="E8" s="4">
        <f>SUM(E2:E7)</f>
        <v>169</v>
      </c>
      <c r="F8" s="4">
        <f>SUM(F2:F7)</f>
        <v>170</v>
      </c>
      <c r="G8" s="4">
        <f t="shared" si="0"/>
        <v>503</v>
      </c>
      <c r="H8" s="4">
        <f t="shared" si="1"/>
        <v>6</v>
      </c>
      <c r="K8">
        <f>D8+E8</f>
        <v>333</v>
      </c>
    </row>
    <row r="9" spans="1:8" ht="12.75">
      <c r="A9" t="s">
        <v>36</v>
      </c>
      <c r="B9" t="s">
        <v>21</v>
      </c>
      <c r="C9" t="str">
        <f>Eingabe!AT77</f>
        <v>Schützek, Horst</v>
      </c>
      <c r="D9">
        <f>Eingabe!AT97</f>
        <v>30</v>
      </c>
      <c r="E9">
        <f>Eingabe!AU97</f>
        <v>28</v>
      </c>
      <c r="F9">
        <f>Eingabe!AV97</f>
        <v>30</v>
      </c>
      <c r="G9">
        <f t="shared" si="0"/>
        <v>88</v>
      </c>
      <c r="H9">
        <f t="shared" si="1"/>
        <v>2</v>
      </c>
    </row>
    <row r="10" spans="1:8" ht="12.75">
      <c r="A10" t="s">
        <v>36</v>
      </c>
      <c r="B10" t="s">
        <v>22</v>
      </c>
      <c r="C10" t="str">
        <f>Eingabe!AH77</f>
        <v>Neumann, Norbert</v>
      </c>
      <c r="D10">
        <f>Eingabe!AH97</f>
        <v>32</v>
      </c>
      <c r="E10">
        <f>Eingabe!AI97</f>
        <v>33</v>
      </c>
      <c r="F10">
        <f>Eingabe!AJ97</f>
        <v>28</v>
      </c>
      <c r="G10">
        <f t="shared" si="0"/>
        <v>93</v>
      </c>
      <c r="H10">
        <f t="shared" si="1"/>
        <v>5</v>
      </c>
    </row>
    <row r="11" spans="1:8" ht="12.75">
      <c r="A11" t="s">
        <v>36</v>
      </c>
      <c r="B11" t="s">
        <v>22</v>
      </c>
      <c r="C11" t="str">
        <f>Eingabe!BF77</f>
        <v>Jeckel, Günter</v>
      </c>
      <c r="D11">
        <f>Eingabe!BF97</f>
        <v>33</v>
      </c>
      <c r="E11">
        <f>Eingabe!BG97</f>
        <v>39</v>
      </c>
      <c r="F11">
        <f>Eingabe!BH97</f>
        <v>46</v>
      </c>
      <c r="G11">
        <f>SUM(D11:F11)</f>
        <v>118</v>
      </c>
      <c r="H11">
        <f>MAX(D11:F11)-MIN(D11:F11)</f>
        <v>13</v>
      </c>
    </row>
    <row r="13" spans="1:8" ht="12.75">
      <c r="A13" t="s">
        <v>34</v>
      </c>
      <c r="B13" t="s">
        <v>23</v>
      </c>
      <c r="C13" t="str">
        <f>Eingabe!J2</f>
        <v>Schmidt, Olaf</v>
      </c>
      <c r="D13">
        <f>Eingabe!J22</f>
        <v>23</v>
      </c>
      <c r="E13">
        <f>Eingabe!K22</f>
        <v>22</v>
      </c>
      <c r="F13">
        <f>Eingabe!L22</f>
        <v>21</v>
      </c>
      <c r="G13">
        <f aca="true" t="shared" si="2" ref="G13:G19">SUM(D13:F13)</f>
        <v>66</v>
      </c>
      <c r="H13">
        <f aca="true" t="shared" si="3" ref="H13:H19">MAX(D13:F13)-MIN(D13:F13)</f>
        <v>2</v>
      </c>
    </row>
    <row r="14" spans="1:8" ht="12.75">
      <c r="A14" t="s">
        <v>34</v>
      </c>
      <c r="B14" t="s">
        <v>23</v>
      </c>
      <c r="C14" t="str">
        <f>Eingabe!N2</f>
        <v>Tabor, Peter</v>
      </c>
      <c r="D14">
        <f>Eingabe!N22</f>
        <v>27</v>
      </c>
      <c r="E14">
        <f>Eingabe!O22</f>
        <v>21</v>
      </c>
      <c r="F14">
        <f>Eingabe!P22</f>
        <v>25</v>
      </c>
      <c r="G14">
        <f t="shared" si="2"/>
        <v>73</v>
      </c>
      <c r="H14">
        <f t="shared" si="3"/>
        <v>6</v>
      </c>
    </row>
    <row r="15" spans="1:8" ht="12.75">
      <c r="A15" t="s">
        <v>34</v>
      </c>
      <c r="B15" t="s">
        <v>23</v>
      </c>
      <c r="C15" t="str">
        <f>Eingabe!B2</f>
        <v>Eisermann, Bernd</v>
      </c>
      <c r="D15">
        <f>Eingabe!B22</f>
        <v>26</v>
      </c>
      <c r="E15">
        <f>Eingabe!C22</f>
        <v>27</v>
      </c>
      <c r="F15">
        <f>Eingabe!D22</f>
        <v>24</v>
      </c>
      <c r="G15">
        <f t="shared" si="2"/>
        <v>77</v>
      </c>
      <c r="H15">
        <f t="shared" si="3"/>
        <v>3</v>
      </c>
    </row>
    <row r="16" spans="1:8" ht="12.75">
      <c r="A16" t="s">
        <v>34</v>
      </c>
      <c r="B16" t="s">
        <v>23</v>
      </c>
      <c r="C16" t="str">
        <f>Eingabe!F2</f>
        <v>Kube, Sebastian</v>
      </c>
      <c r="D16">
        <f>Eingabe!F22</f>
        <v>27</v>
      </c>
      <c r="E16">
        <f>Eingabe!G22</f>
        <v>25</v>
      </c>
      <c r="F16">
        <f>Eingabe!H22</f>
        <v>23</v>
      </c>
      <c r="G16">
        <f t="shared" si="2"/>
        <v>75</v>
      </c>
      <c r="H16">
        <f t="shared" si="3"/>
        <v>4</v>
      </c>
    </row>
    <row r="17" spans="1:8" ht="12.75">
      <c r="A17" t="s">
        <v>34</v>
      </c>
      <c r="B17" t="s">
        <v>23</v>
      </c>
      <c r="C17" t="str">
        <f>Eingabe!R2</f>
        <v>Guthörl, Björn</v>
      </c>
      <c r="D17">
        <f>Eingabe!R22</f>
        <v>20</v>
      </c>
      <c r="E17">
        <f>Eingabe!S22</f>
        <v>21</v>
      </c>
      <c r="F17">
        <f>Eingabe!T22</f>
        <v>26</v>
      </c>
      <c r="G17">
        <f t="shared" si="2"/>
        <v>67</v>
      </c>
      <c r="H17">
        <f t="shared" si="3"/>
        <v>6</v>
      </c>
    </row>
    <row r="18" spans="1:8" ht="12.75">
      <c r="A18" t="s">
        <v>34</v>
      </c>
      <c r="B18" t="s">
        <v>23</v>
      </c>
      <c r="C18" t="str">
        <f>Eingabe!V2</f>
        <v>Romahn, Andreas</v>
      </c>
      <c r="D18">
        <f>Eingabe!V22</f>
        <v>27</v>
      </c>
      <c r="E18">
        <f>Eingabe!W22</f>
        <v>24</v>
      </c>
      <c r="F18">
        <f>Eingabe!X22</f>
        <v>24</v>
      </c>
      <c r="G18">
        <f>SUM(D18:F18)</f>
        <v>75</v>
      </c>
      <c r="H18">
        <f>MAX(D18:F18)-MIN(D18:F18)</f>
        <v>3</v>
      </c>
    </row>
    <row r="19" spans="3:10" ht="12.75">
      <c r="C19" s="4" t="s">
        <v>9</v>
      </c>
      <c r="D19" s="4">
        <f>SUM(D13:D18)</f>
        <v>150</v>
      </c>
      <c r="E19" s="4">
        <f>SUM(E13:E18)</f>
        <v>140</v>
      </c>
      <c r="F19" s="4">
        <f>SUM(F13:F18)</f>
        <v>143</v>
      </c>
      <c r="G19" s="4">
        <f t="shared" si="2"/>
        <v>433</v>
      </c>
      <c r="H19" s="4">
        <f t="shared" si="3"/>
        <v>10</v>
      </c>
      <c r="I19" s="4"/>
      <c r="J19" s="4"/>
    </row>
    <row r="21" spans="1:8" ht="12.75">
      <c r="A21" t="s">
        <v>64</v>
      </c>
      <c r="B21" t="s">
        <v>23</v>
      </c>
      <c r="C21" t="str">
        <f>Eingabe!V52</f>
        <v>Ruppenthal, Albert</v>
      </c>
      <c r="D21">
        <f>Eingabe!V72</f>
        <v>32</v>
      </c>
      <c r="E21">
        <f>Eingabe!W72</f>
        <v>24</v>
      </c>
      <c r="F21">
        <f>Eingabe!X72</f>
        <v>33</v>
      </c>
      <c r="G21">
        <f aca="true" t="shared" si="4" ref="G21:G27">SUM(D21:F21)</f>
        <v>89</v>
      </c>
      <c r="H21">
        <f aca="true" t="shared" si="5" ref="H21:H27">MAX(D21:F21)-MIN(D21:F21)</f>
        <v>9</v>
      </c>
    </row>
    <row r="22" spans="1:8" ht="12.75">
      <c r="A22" t="s">
        <v>64</v>
      </c>
      <c r="B22" t="s">
        <v>23</v>
      </c>
      <c r="C22" t="str">
        <f>Eingabe!B52</f>
        <v>Grügelsberg, Marianne</v>
      </c>
      <c r="D22">
        <f>Eingabe!B72</f>
        <v>31</v>
      </c>
      <c r="E22">
        <f>Eingabe!C72</f>
        <v>31</v>
      </c>
      <c r="F22">
        <f>Eingabe!D72</f>
        <v>25</v>
      </c>
      <c r="G22">
        <f t="shared" si="4"/>
        <v>87</v>
      </c>
      <c r="H22">
        <f t="shared" si="5"/>
        <v>6</v>
      </c>
    </row>
    <row r="23" spans="1:8" ht="12.75">
      <c r="A23" t="s">
        <v>64</v>
      </c>
      <c r="B23" t="s">
        <v>23</v>
      </c>
      <c r="C23" t="str">
        <f>Eingabe!R52</f>
        <v>Britte, Karl-Heinz</v>
      </c>
      <c r="D23">
        <f>Eingabe!R72</f>
        <v>26</v>
      </c>
      <c r="E23">
        <f>Eingabe!S72</f>
        <v>25</v>
      </c>
      <c r="F23">
        <f>Eingabe!T72</f>
        <v>21</v>
      </c>
      <c r="G23">
        <f t="shared" si="4"/>
        <v>72</v>
      </c>
      <c r="H23">
        <f t="shared" si="5"/>
        <v>5</v>
      </c>
    </row>
    <row r="24" spans="1:8" ht="12.75">
      <c r="A24" t="s">
        <v>64</v>
      </c>
      <c r="B24" t="s">
        <v>23</v>
      </c>
      <c r="C24" t="str">
        <f>Eingabe!F52</f>
        <v>Galle, Hans</v>
      </c>
      <c r="D24">
        <f>Eingabe!F72</f>
        <v>23</v>
      </c>
      <c r="E24">
        <f>Eingabe!G72</f>
        <v>28</v>
      </c>
      <c r="F24">
        <f>Eingabe!H72</f>
        <v>30</v>
      </c>
      <c r="G24">
        <f t="shared" si="4"/>
        <v>81</v>
      </c>
      <c r="H24">
        <f t="shared" si="5"/>
        <v>7</v>
      </c>
    </row>
    <row r="25" spans="1:8" ht="12.75">
      <c r="A25" t="s">
        <v>64</v>
      </c>
      <c r="B25" t="s">
        <v>23</v>
      </c>
      <c r="C25" t="str">
        <f>Eingabe!N52</f>
        <v>Schröder, Herbert</v>
      </c>
      <c r="D25">
        <f>Eingabe!N72</f>
        <v>31</v>
      </c>
      <c r="E25">
        <f>Eingabe!O72</f>
        <v>27</v>
      </c>
      <c r="F25">
        <f>Eingabe!P72</f>
        <v>30</v>
      </c>
      <c r="G25">
        <f>SUM(D25:F25)</f>
        <v>88</v>
      </c>
      <c r="H25">
        <f>MAX(D25:F25)-MIN(D25:F25)</f>
        <v>4</v>
      </c>
    </row>
    <row r="26" spans="1:8" ht="12.75">
      <c r="A26" t="s">
        <v>64</v>
      </c>
      <c r="B26" t="s">
        <v>23</v>
      </c>
      <c r="C26" t="str">
        <f>Eingabe!J52</f>
        <v>Ellinghaus, Uwe</v>
      </c>
      <c r="D26">
        <f>Eingabe!J72</f>
        <v>24</v>
      </c>
      <c r="E26">
        <f>Eingabe!K72</f>
        <v>28</v>
      </c>
      <c r="F26">
        <f>Eingabe!L72</f>
        <v>26</v>
      </c>
      <c r="G26">
        <f t="shared" si="4"/>
        <v>78</v>
      </c>
      <c r="H26">
        <f t="shared" si="5"/>
        <v>4</v>
      </c>
    </row>
    <row r="27" spans="3:11" ht="12.75">
      <c r="C27" s="4" t="s">
        <v>9</v>
      </c>
      <c r="D27" s="4">
        <f>SUM(D21:D26)</f>
        <v>167</v>
      </c>
      <c r="E27" s="4">
        <f>SUM(E21:E26)</f>
        <v>163</v>
      </c>
      <c r="F27" s="4">
        <f>SUM(F21:F26)</f>
        <v>165</v>
      </c>
      <c r="G27" s="4">
        <f t="shared" si="4"/>
        <v>495</v>
      </c>
      <c r="H27" s="4">
        <f t="shared" si="5"/>
        <v>4</v>
      </c>
      <c r="I27" s="4"/>
      <c r="J27" s="4"/>
      <c r="K27">
        <f>D27+E27</f>
        <v>330</v>
      </c>
    </row>
    <row r="28" spans="3:10" ht="12.75">
      <c r="C28" s="4"/>
      <c r="D28" s="4"/>
      <c r="E28" s="4"/>
      <c r="F28" s="4"/>
      <c r="G28" s="4"/>
      <c r="H28" s="4"/>
      <c r="I28" s="4"/>
      <c r="J28" s="4"/>
    </row>
    <row r="29" spans="1:8" ht="12.75">
      <c r="A29" t="s">
        <v>65</v>
      </c>
      <c r="B29" t="s">
        <v>23</v>
      </c>
      <c r="C29" t="str">
        <f>Eingabe!F27</f>
        <v>Freund, Dagmar</v>
      </c>
      <c r="D29">
        <f>Eingabe!F47</f>
        <v>22</v>
      </c>
      <c r="E29">
        <f>Eingabe!G47</f>
        <v>22</v>
      </c>
      <c r="F29">
        <f>Eingabe!H47</f>
        <v>24</v>
      </c>
      <c r="G29">
        <f aca="true" t="shared" si="6" ref="G29:G35">SUM(D29:F29)</f>
        <v>68</v>
      </c>
      <c r="H29">
        <f>MAX(D29:F29)-MIN(D29:F29)</f>
        <v>2</v>
      </c>
    </row>
    <row r="30" spans="1:8" ht="12.75">
      <c r="A30" t="s">
        <v>65</v>
      </c>
      <c r="B30" t="s">
        <v>23</v>
      </c>
      <c r="C30" t="str">
        <f>Eingabe!J27</f>
        <v>Friedrich, Ha-Jo</v>
      </c>
      <c r="D30">
        <f>Eingabe!J47</f>
        <v>23</v>
      </c>
      <c r="E30">
        <f>Eingabe!K47</f>
        <v>25</v>
      </c>
      <c r="F30">
        <f>Eingabe!L47</f>
        <v>20</v>
      </c>
      <c r="G30">
        <f t="shared" si="6"/>
        <v>68</v>
      </c>
      <c r="H30">
        <f aca="true" t="shared" si="7" ref="H30:H35">MAX(D30:F30)-MIN(D30:F30)</f>
        <v>5</v>
      </c>
    </row>
    <row r="31" spans="1:8" ht="12.75">
      <c r="A31" t="s">
        <v>65</v>
      </c>
      <c r="B31" t="s">
        <v>23</v>
      </c>
      <c r="C31" t="str">
        <f>Eingabe!N27</f>
        <v>Anders, Alexander</v>
      </c>
      <c r="D31">
        <f>Eingabe!N47</f>
        <v>24</v>
      </c>
      <c r="E31">
        <f>Eingabe!O47</f>
        <v>27</v>
      </c>
      <c r="F31">
        <f>Eingabe!P47</f>
        <v>19</v>
      </c>
      <c r="G31">
        <f t="shared" si="6"/>
        <v>70</v>
      </c>
      <c r="H31">
        <f>MAX(D31:F31)-MIN(D31:F31)</f>
        <v>8</v>
      </c>
    </row>
    <row r="32" spans="1:8" ht="12.75">
      <c r="A32" t="s">
        <v>65</v>
      </c>
      <c r="B32" t="s">
        <v>23</v>
      </c>
      <c r="C32" t="str">
        <f>Eingabe!B27</f>
        <v>Werner, Lars</v>
      </c>
      <c r="D32">
        <f>Eingabe!B47</f>
        <v>28</v>
      </c>
      <c r="E32">
        <f>Eingabe!C47</f>
        <v>27</v>
      </c>
      <c r="F32">
        <f>Eingabe!D47</f>
        <v>27</v>
      </c>
      <c r="G32">
        <f t="shared" si="6"/>
        <v>82</v>
      </c>
      <c r="H32">
        <f>MAX(D32:F32)-MIN(D32:F32)</f>
        <v>1</v>
      </c>
    </row>
    <row r="33" spans="1:8" ht="12.75">
      <c r="A33" t="s">
        <v>65</v>
      </c>
      <c r="B33" t="s">
        <v>23</v>
      </c>
      <c r="C33" t="str">
        <f>Eingabe!R27</f>
        <v>Freund, Alexander</v>
      </c>
      <c r="D33">
        <f>Eingabe!R47</f>
        <v>21</v>
      </c>
      <c r="E33">
        <f>Eingabe!S47</f>
        <v>24</v>
      </c>
      <c r="F33">
        <f>Eingabe!T47</f>
        <v>25</v>
      </c>
      <c r="G33">
        <f t="shared" si="6"/>
        <v>70</v>
      </c>
      <c r="H33">
        <f>MAX(D33:F33)-MIN(D33:F33)</f>
        <v>4</v>
      </c>
    </row>
    <row r="34" spans="1:8" ht="12.75">
      <c r="A34" t="s">
        <v>65</v>
      </c>
      <c r="B34" t="s">
        <v>23</v>
      </c>
      <c r="C34" t="str">
        <f>Eingabe!V27</f>
        <v>Borggraefe, Jens</v>
      </c>
      <c r="D34">
        <f>Eingabe!V47</f>
        <v>24</v>
      </c>
      <c r="E34">
        <f>Eingabe!W47</f>
        <v>26</v>
      </c>
      <c r="F34">
        <f>Eingabe!X47</f>
        <v>28</v>
      </c>
      <c r="G34">
        <f t="shared" si="6"/>
        <v>78</v>
      </c>
      <c r="H34">
        <f t="shared" si="7"/>
        <v>4</v>
      </c>
    </row>
    <row r="35" spans="3:10" ht="12.75">
      <c r="C35" s="4" t="s">
        <v>9</v>
      </c>
      <c r="D35" s="4">
        <f>SUM(D29:D34)</f>
        <v>142</v>
      </c>
      <c r="E35" s="4">
        <f>SUM(E29:E34)</f>
        <v>151</v>
      </c>
      <c r="F35" s="4">
        <f>SUM(F29:F34)</f>
        <v>143</v>
      </c>
      <c r="G35" s="4">
        <f t="shared" si="6"/>
        <v>436</v>
      </c>
      <c r="H35" s="4">
        <f t="shared" si="7"/>
        <v>9</v>
      </c>
      <c r="I35" s="4"/>
      <c r="J35" s="4"/>
    </row>
    <row r="36" spans="1:10" ht="12.75">
      <c r="A36" t="s">
        <v>65</v>
      </c>
      <c r="B36" t="s">
        <v>21</v>
      </c>
      <c r="C36" s="6" t="str">
        <f>Eingabe!Z27</f>
        <v>Henke, Björn</v>
      </c>
      <c r="D36" s="6">
        <f>Eingabe!Z47</f>
        <v>26</v>
      </c>
      <c r="E36" s="6">
        <f>Eingabe!AA47</f>
        <v>26</v>
      </c>
      <c r="F36" s="6">
        <f>Eingabe!AB47</f>
        <v>22</v>
      </c>
      <c r="G36">
        <f>SUM(D36:F36)</f>
        <v>74</v>
      </c>
      <c r="H36">
        <f>MAX(D36:F36)-MIN(D36:F36)</f>
        <v>4</v>
      </c>
      <c r="I36" s="4"/>
      <c r="J36" s="4"/>
    </row>
    <row r="37" spans="1:10" ht="12.75">
      <c r="A37" t="s">
        <v>65</v>
      </c>
      <c r="B37" t="s">
        <v>22</v>
      </c>
      <c r="C37" s="6" t="str">
        <f>Eingabe!AD27</f>
        <v>Reinold, Dennis</v>
      </c>
      <c r="D37" s="6">
        <f>Eingabe!AD47</f>
        <v>37</v>
      </c>
      <c r="E37" s="6">
        <f>Eingabe!AE47</f>
        <v>31</v>
      </c>
      <c r="F37" s="6">
        <f>Eingabe!AF47</f>
        <v>29</v>
      </c>
      <c r="G37">
        <f>SUM(D37:F37)</f>
        <v>97</v>
      </c>
      <c r="H37">
        <f>MAX(D37:F37)-MIN(D37:F37)</f>
        <v>8</v>
      </c>
      <c r="I37" s="4"/>
      <c r="J37" s="4"/>
    </row>
    <row r="39" spans="1:8" ht="12.75">
      <c r="A39" t="s">
        <v>35</v>
      </c>
      <c r="B39" t="s">
        <v>23</v>
      </c>
      <c r="C39" t="str">
        <f>Eingabe!V102</f>
        <v>Tierling, Reinhard</v>
      </c>
      <c r="D39">
        <f>Eingabe!V122</f>
        <v>31</v>
      </c>
      <c r="E39">
        <f>Eingabe!W122</f>
        <v>29</v>
      </c>
      <c r="F39">
        <f>Eingabe!X122</f>
        <v>29</v>
      </c>
      <c r="G39">
        <f aca="true" t="shared" si="8" ref="G39:G45">SUM(D39:F39)</f>
        <v>89</v>
      </c>
      <c r="H39">
        <f aca="true" t="shared" si="9" ref="H39:H45">MAX(D39:F39)-MIN(D39:F39)</f>
        <v>2</v>
      </c>
    </row>
    <row r="40" spans="1:8" ht="12.75">
      <c r="A40" t="s">
        <v>35</v>
      </c>
      <c r="B40" t="s">
        <v>23</v>
      </c>
      <c r="C40" t="str">
        <f>Eingabe!F102</f>
        <v>Engelbracht, Jens</v>
      </c>
      <c r="D40">
        <f>Eingabe!F122</f>
        <v>22</v>
      </c>
      <c r="E40">
        <f>Eingabe!G122</f>
        <v>31</v>
      </c>
      <c r="F40">
        <f>Eingabe!H122</f>
        <v>24</v>
      </c>
      <c r="G40">
        <f t="shared" si="8"/>
        <v>77</v>
      </c>
      <c r="H40">
        <f t="shared" si="9"/>
        <v>9</v>
      </c>
    </row>
    <row r="41" spans="1:8" ht="12.75">
      <c r="A41" t="s">
        <v>35</v>
      </c>
      <c r="B41" t="s">
        <v>23</v>
      </c>
      <c r="C41" t="str">
        <f>Eingabe!J102</f>
        <v>Reiss, Dieter</v>
      </c>
      <c r="D41">
        <f>Eingabe!J122</f>
        <v>27</v>
      </c>
      <c r="E41">
        <f>Eingabe!K122</f>
        <v>27</v>
      </c>
      <c r="F41">
        <f>Eingabe!L122</f>
        <v>28</v>
      </c>
      <c r="G41">
        <f t="shared" si="8"/>
        <v>82</v>
      </c>
      <c r="H41">
        <f t="shared" si="9"/>
        <v>1</v>
      </c>
    </row>
    <row r="42" spans="1:8" ht="12.75">
      <c r="A42" t="s">
        <v>35</v>
      </c>
      <c r="B42" t="s">
        <v>23</v>
      </c>
      <c r="C42" t="str">
        <f>Eingabe!R102</f>
        <v>Becherer, Hans-Josef</v>
      </c>
      <c r="D42">
        <f>Eingabe!R122</f>
        <v>28</v>
      </c>
      <c r="E42">
        <f>Eingabe!S122</f>
        <v>27</v>
      </c>
      <c r="F42">
        <f>Eingabe!T122</f>
        <v>26</v>
      </c>
      <c r="G42">
        <f>SUM(D42:F42)</f>
        <v>81</v>
      </c>
      <c r="H42">
        <f>MAX(D42:F42)-MIN(D42:F42)</f>
        <v>2</v>
      </c>
    </row>
    <row r="43" spans="1:8" ht="12.75">
      <c r="A43" t="s">
        <v>35</v>
      </c>
      <c r="B43" t="s">
        <v>23</v>
      </c>
      <c r="C43" t="str">
        <f>Eingabe!B102</f>
        <v>Reiss, Helga</v>
      </c>
      <c r="D43">
        <f>Eingabe!B122</f>
        <v>26</v>
      </c>
      <c r="E43">
        <f>Eingabe!C122</f>
        <v>32</v>
      </c>
      <c r="F43">
        <f>Eingabe!D122</f>
        <v>31</v>
      </c>
      <c r="G43">
        <f>SUM(D43:F43)</f>
        <v>89</v>
      </c>
      <c r="H43">
        <f>MAX(D43:F43)-MIN(D43:F43)</f>
        <v>6</v>
      </c>
    </row>
    <row r="44" spans="1:8" ht="12.75">
      <c r="A44" t="s">
        <v>35</v>
      </c>
      <c r="B44" t="s">
        <v>23</v>
      </c>
      <c r="C44" t="str">
        <f>Eingabe!N102</f>
        <v>Engelbracht, Bernd</v>
      </c>
      <c r="D44">
        <f>Eingabe!N122</f>
        <v>27</v>
      </c>
      <c r="E44">
        <f>Eingabe!O122</f>
        <v>25</v>
      </c>
      <c r="F44">
        <f>Eingabe!P122</f>
        <v>26</v>
      </c>
      <c r="G44">
        <f t="shared" si="8"/>
        <v>78</v>
      </c>
      <c r="H44">
        <f t="shared" si="9"/>
        <v>2</v>
      </c>
    </row>
    <row r="45" spans="3:11" ht="12.75">
      <c r="C45" s="4" t="s">
        <v>9</v>
      </c>
      <c r="D45" s="4">
        <f>SUM(D39:D44)</f>
        <v>161</v>
      </c>
      <c r="E45" s="4">
        <f>SUM(E39:E44)</f>
        <v>171</v>
      </c>
      <c r="F45" s="4">
        <f>SUM(F39:F44)</f>
        <v>164</v>
      </c>
      <c r="G45" s="4">
        <f t="shared" si="8"/>
        <v>496</v>
      </c>
      <c r="H45" s="4">
        <f t="shared" si="9"/>
        <v>10</v>
      </c>
      <c r="I45" s="4"/>
      <c r="J45" s="4"/>
      <c r="K45">
        <f>D45+E45</f>
        <v>332</v>
      </c>
    </row>
    <row r="47" spans="1:8" ht="12.75">
      <c r="A47" t="s">
        <v>66</v>
      </c>
      <c r="B47" t="s">
        <v>23</v>
      </c>
      <c r="C47" t="str">
        <f>Eingabe!V127</f>
        <v>Weber, Dennis</v>
      </c>
      <c r="D47">
        <f>Eingabe!V147</f>
        <v>23</v>
      </c>
      <c r="E47">
        <f>Eingabe!W147</f>
        <v>33</v>
      </c>
      <c r="F47">
        <f>Eingabe!X147</f>
        <v>26</v>
      </c>
      <c r="G47">
        <f aca="true" t="shared" si="10" ref="G47:G53">SUM(D47:F47)</f>
        <v>82</v>
      </c>
      <c r="H47">
        <f aca="true" t="shared" si="11" ref="H47:H53">MAX(D47:F47)-MIN(D47:F47)</f>
        <v>10</v>
      </c>
    </row>
    <row r="48" spans="1:8" ht="12.75">
      <c r="A48" t="s">
        <v>66</v>
      </c>
      <c r="B48" t="s">
        <v>23</v>
      </c>
      <c r="C48" t="str">
        <f>Eingabe!F127</f>
        <v>Becker, Gerd</v>
      </c>
      <c r="D48">
        <f>Eingabe!F147</f>
        <v>30</v>
      </c>
      <c r="E48">
        <f>Eingabe!G147</f>
        <v>27</v>
      </c>
      <c r="F48">
        <f>Eingabe!H147</f>
        <v>33</v>
      </c>
      <c r="G48">
        <f t="shared" si="10"/>
        <v>90</v>
      </c>
      <c r="H48">
        <f t="shared" si="11"/>
        <v>6</v>
      </c>
    </row>
    <row r="49" spans="1:8" ht="12.75">
      <c r="A49" t="s">
        <v>66</v>
      </c>
      <c r="B49" t="s">
        <v>23</v>
      </c>
      <c r="C49" t="str">
        <f>Eingabe!J127</f>
        <v>Kalhöfer, Karl-Heinz</v>
      </c>
      <c r="D49">
        <f>Eingabe!J147</f>
        <v>29</v>
      </c>
      <c r="E49">
        <f>Eingabe!K147</f>
        <v>28</v>
      </c>
      <c r="F49">
        <f>Eingabe!L147</f>
        <v>27</v>
      </c>
      <c r="G49">
        <f t="shared" si="10"/>
        <v>84</v>
      </c>
      <c r="H49">
        <f t="shared" si="11"/>
        <v>2</v>
      </c>
    </row>
    <row r="50" spans="1:8" ht="12.75">
      <c r="A50" t="s">
        <v>66</v>
      </c>
      <c r="B50" t="s">
        <v>23</v>
      </c>
      <c r="C50" t="str">
        <f>Eingabe!R127</f>
        <v>Kalhöfer, Anna</v>
      </c>
      <c r="D50">
        <f>Eingabe!R147</f>
        <v>24</v>
      </c>
      <c r="E50">
        <f>Eingabe!S147</f>
        <v>28</v>
      </c>
      <c r="F50">
        <f>Eingabe!T147</f>
        <v>30</v>
      </c>
      <c r="G50">
        <f t="shared" si="10"/>
        <v>82</v>
      </c>
      <c r="H50">
        <f t="shared" si="11"/>
        <v>6</v>
      </c>
    </row>
    <row r="51" spans="1:8" ht="12.75">
      <c r="A51" t="s">
        <v>66</v>
      </c>
      <c r="B51" t="s">
        <v>23</v>
      </c>
      <c r="C51" t="str">
        <f>Eingabe!B127</f>
        <v>Weber, Reinhold</v>
      </c>
      <c r="D51">
        <f>Eingabe!B147</f>
        <v>31</v>
      </c>
      <c r="E51">
        <f>Eingabe!C147</f>
        <v>27</v>
      </c>
      <c r="F51">
        <f>Eingabe!D147</f>
        <v>33</v>
      </c>
      <c r="G51">
        <f t="shared" si="10"/>
        <v>91</v>
      </c>
      <c r="H51">
        <f t="shared" si="11"/>
        <v>6</v>
      </c>
    </row>
    <row r="52" spans="1:8" ht="12.75">
      <c r="A52" t="s">
        <v>66</v>
      </c>
      <c r="B52" t="s">
        <v>23</v>
      </c>
      <c r="C52" t="str">
        <f>Eingabe!Z127</f>
        <v>Becker, Erika</v>
      </c>
      <c r="D52">
        <f>Eingabe!Z147</f>
        <v>27</v>
      </c>
      <c r="E52">
        <f>Eingabe!AA147</f>
        <v>26</v>
      </c>
      <c r="F52">
        <f>Eingabe!AB147</f>
        <v>35</v>
      </c>
      <c r="G52">
        <f t="shared" si="10"/>
        <v>88</v>
      </c>
      <c r="H52">
        <f t="shared" si="11"/>
        <v>9</v>
      </c>
    </row>
    <row r="53" spans="3:11" ht="12.75">
      <c r="C53" s="4" t="s">
        <v>9</v>
      </c>
      <c r="D53" s="4">
        <f>SUM(D47:D52)</f>
        <v>164</v>
      </c>
      <c r="E53" s="4">
        <f>SUM(E47:E52)</f>
        <v>169</v>
      </c>
      <c r="F53" s="4">
        <f>SUM(F47:F52)</f>
        <v>184</v>
      </c>
      <c r="G53" s="4">
        <f t="shared" si="10"/>
        <v>517</v>
      </c>
      <c r="H53" s="4">
        <f t="shared" si="11"/>
        <v>20</v>
      </c>
      <c r="I53" s="4"/>
      <c r="J53" s="4"/>
      <c r="K53">
        <f>D53+E53</f>
        <v>333</v>
      </c>
    </row>
    <row r="55" spans="1:6" ht="12.75">
      <c r="A55" s="4" t="s">
        <v>87</v>
      </c>
      <c r="B55" s="4" t="s">
        <v>33</v>
      </c>
      <c r="C55" s="4" t="s">
        <v>23</v>
      </c>
      <c r="D55" s="4" t="s">
        <v>31</v>
      </c>
      <c r="E55" s="4" t="s">
        <v>32</v>
      </c>
      <c r="F55" s="4" t="s">
        <v>80</v>
      </c>
    </row>
    <row r="56" spans="2:6" ht="12.75">
      <c r="B56">
        <v>1</v>
      </c>
      <c r="C56" t="s">
        <v>34</v>
      </c>
      <c r="D56" s="5" t="s">
        <v>67</v>
      </c>
      <c r="E56">
        <v>433</v>
      </c>
      <c r="F56" s="3">
        <f aca="true" t="shared" si="12" ref="F56:F61">E56/6/3</f>
        <v>24.055555555555557</v>
      </c>
    </row>
    <row r="57" spans="2:6" ht="12.75">
      <c r="B57">
        <v>2</v>
      </c>
      <c r="C57" t="s">
        <v>65</v>
      </c>
      <c r="D57" s="5" t="s">
        <v>68</v>
      </c>
      <c r="E57">
        <v>436</v>
      </c>
      <c r="F57" s="3">
        <f t="shared" si="12"/>
        <v>24.222222222222225</v>
      </c>
    </row>
    <row r="58" spans="2:6" ht="12.75">
      <c r="B58">
        <v>3</v>
      </c>
      <c r="C58" t="s">
        <v>64</v>
      </c>
      <c r="D58" s="5" t="s">
        <v>77</v>
      </c>
      <c r="E58">
        <v>495</v>
      </c>
      <c r="F58" s="3">
        <f t="shared" si="12"/>
        <v>27.5</v>
      </c>
    </row>
    <row r="59" spans="2:6" ht="12.75">
      <c r="B59">
        <v>4</v>
      </c>
      <c r="C59" t="s">
        <v>35</v>
      </c>
      <c r="D59" s="5" t="s">
        <v>78</v>
      </c>
      <c r="E59">
        <v>496</v>
      </c>
      <c r="F59" s="3">
        <f t="shared" si="12"/>
        <v>27.555555555555557</v>
      </c>
    </row>
    <row r="60" spans="2:6" ht="12.75">
      <c r="B60">
        <v>5</v>
      </c>
      <c r="C60" t="s">
        <v>36</v>
      </c>
      <c r="D60" s="5" t="s">
        <v>69</v>
      </c>
      <c r="E60">
        <v>503</v>
      </c>
      <c r="F60" s="3">
        <f t="shared" si="12"/>
        <v>27.944444444444443</v>
      </c>
    </row>
    <row r="61" spans="2:6" ht="12.75">
      <c r="B61">
        <v>6</v>
      </c>
      <c r="C61" t="s">
        <v>66</v>
      </c>
      <c r="D61" s="5" t="s">
        <v>70</v>
      </c>
      <c r="E61">
        <v>517</v>
      </c>
      <c r="F61" s="3">
        <f t="shared" si="12"/>
        <v>28.722222222222225</v>
      </c>
    </row>
    <row r="63" spans="1:6" ht="12.75">
      <c r="A63" s="4" t="s">
        <v>72</v>
      </c>
      <c r="B63" s="4" t="s">
        <v>33</v>
      </c>
      <c r="C63" s="4" t="s">
        <v>23</v>
      </c>
      <c r="D63" s="4" t="s">
        <v>31</v>
      </c>
      <c r="E63" s="4" t="s">
        <v>32</v>
      </c>
      <c r="F63" s="4" t="s">
        <v>80</v>
      </c>
    </row>
    <row r="64" spans="2:6" ht="12.75">
      <c r="B64">
        <v>1</v>
      </c>
      <c r="C64" t="s">
        <v>65</v>
      </c>
      <c r="D64" s="5" t="s">
        <v>99</v>
      </c>
      <c r="E64">
        <f>2298+436</f>
        <v>2734</v>
      </c>
      <c r="F64" s="3">
        <f aca="true" t="shared" si="13" ref="F64:F69">E64/6/3/6</f>
        <v>25.314814814814813</v>
      </c>
    </row>
    <row r="65" spans="2:6" ht="12.75">
      <c r="B65">
        <v>2</v>
      </c>
      <c r="C65" t="s">
        <v>34</v>
      </c>
      <c r="D65" s="5" t="s">
        <v>100</v>
      </c>
      <c r="E65">
        <f>2331+433</f>
        <v>2764</v>
      </c>
      <c r="F65" s="3">
        <f t="shared" si="13"/>
        <v>25.592592592592595</v>
      </c>
    </row>
    <row r="66" spans="2:6" ht="12.75">
      <c r="B66">
        <v>3</v>
      </c>
      <c r="C66" t="s">
        <v>64</v>
      </c>
      <c r="D66" s="5" t="s">
        <v>101</v>
      </c>
      <c r="E66">
        <f>2412+495</f>
        <v>2907</v>
      </c>
      <c r="F66" s="3">
        <f t="shared" si="13"/>
        <v>26.916666666666668</v>
      </c>
    </row>
    <row r="67" spans="2:6" ht="12.75">
      <c r="B67">
        <v>4</v>
      </c>
      <c r="C67" t="s">
        <v>66</v>
      </c>
      <c r="D67" s="5" t="s">
        <v>102</v>
      </c>
      <c r="E67">
        <f>2456+517</f>
        <v>2973</v>
      </c>
      <c r="F67" s="3">
        <f t="shared" si="13"/>
        <v>27.527777777777775</v>
      </c>
    </row>
    <row r="68" spans="2:6" ht="12.75">
      <c r="B68">
        <v>5</v>
      </c>
      <c r="C68" t="s">
        <v>36</v>
      </c>
      <c r="D68" s="5" t="s">
        <v>103</v>
      </c>
      <c r="E68">
        <f>2532+503</f>
        <v>3035</v>
      </c>
      <c r="F68" s="3">
        <f t="shared" si="13"/>
        <v>28.10185185185185</v>
      </c>
    </row>
    <row r="69" spans="2:6" ht="12.75">
      <c r="B69">
        <v>6</v>
      </c>
      <c r="C69" t="s">
        <v>35</v>
      </c>
      <c r="D69" s="5" t="s">
        <v>104</v>
      </c>
      <c r="E69">
        <f>2643+496</f>
        <v>3139</v>
      </c>
      <c r="F69" s="3">
        <f t="shared" si="13"/>
        <v>29.064814814814813</v>
      </c>
    </row>
    <row r="71" spans="1:5" ht="12.75">
      <c r="A71" s="4" t="s">
        <v>79</v>
      </c>
      <c r="B71">
        <v>1</v>
      </c>
      <c r="C71" t="s">
        <v>0</v>
      </c>
      <c r="D71" t="s">
        <v>105</v>
      </c>
      <c r="E71">
        <f aca="true" t="shared" si="14" ref="E71:E76">SMALL(G$2:G$53,B71)</f>
        <v>66</v>
      </c>
    </row>
    <row r="72" spans="2:5" ht="12.75">
      <c r="B72">
        <v>2</v>
      </c>
      <c r="C72" t="s">
        <v>39</v>
      </c>
      <c r="D72" t="s">
        <v>105</v>
      </c>
      <c r="E72">
        <f t="shared" si="14"/>
        <v>67</v>
      </c>
    </row>
    <row r="73" spans="2:5" ht="12.75">
      <c r="B73">
        <v>3</v>
      </c>
      <c r="C73" t="s">
        <v>95</v>
      </c>
      <c r="D73" t="s">
        <v>106</v>
      </c>
      <c r="E73">
        <f t="shared" si="14"/>
        <v>68</v>
      </c>
    </row>
    <row r="74" spans="2:5" ht="12.75">
      <c r="B74">
        <v>4</v>
      </c>
      <c r="C74" t="s">
        <v>43</v>
      </c>
      <c r="D74" t="s">
        <v>106</v>
      </c>
      <c r="E74">
        <f t="shared" si="14"/>
        <v>68</v>
      </c>
    </row>
    <row r="75" spans="2:5" ht="12.75">
      <c r="B75">
        <v>5</v>
      </c>
      <c r="C75" t="s">
        <v>45</v>
      </c>
      <c r="D75" t="s">
        <v>106</v>
      </c>
      <c r="E75">
        <f t="shared" si="14"/>
        <v>70</v>
      </c>
    </row>
    <row r="76" spans="2:5" ht="12.75">
      <c r="B76">
        <v>6</v>
      </c>
      <c r="C76" t="s">
        <v>96</v>
      </c>
      <c r="D76" t="s">
        <v>106</v>
      </c>
      <c r="E76">
        <f t="shared" si="14"/>
        <v>70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C4" sqref="C4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</cols>
  <sheetData>
    <row r="1" spans="2:7" ht="12.75">
      <c r="B1" s="8" t="s">
        <v>37</v>
      </c>
      <c r="C1" s="8"/>
      <c r="D1" s="8"/>
      <c r="E1" s="8"/>
      <c r="F1" s="8"/>
      <c r="G1" s="8"/>
    </row>
    <row r="2" spans="1:7" ht="12.75">
      <c r="A2" t="s">
        <v>10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Olympia</v>
      </c>
      <c r="G2" t="str">
        <f>Eingabe!A126</f>
        <v>Syburg</v>
      </c>
    </row>
    <row r="3" spans="1:8" ht="12.75">
      <c r="A3" t="s">
        <v>14</v>
      </c>
      <c r="B3" s="2">
        <f>SUMPRODUCT(Eingabe!B4:AN4,Eingabe!B24:AN24)</f>
        <v>30</v>
      </c>
      <c r="C3" s="1">
        <f>SUMPRODUCT(Eingabe!B29:AN29,Eingabe!B49:AN49)</f>
        <v>22</v>
      </c>
      <c r="D3" s="2">
        <f>SUMPRODUCT(Eingabe!B54:AN54,Eingabe!B74:AN74)</f>
        <v>26</v>
      </c>
      <c r="E3" s="2">
        <f>SUMPRODUCT(Eingabe!B79:AG79,Eingabe!B99:AG99)</f>
        <v>26</v>
      </c>
      <c r="F3" s="2">
        <f>SUMPRODUCT(Eingabe!B104:AN104,Eingabe!B124:AN124)</f>
        <v>29</v>
      </c>
      <c r="G3" s="2">
        <f>SUMPRODUCT(Eingabe!B129:AN129,Eingabe!B149:AN149)</f>
        <v>26</v>
      </c>
      <c r="H3" s="7"/>
    </row>
    <row r="4" spans="1:8" ht="12.75">
      <c r="A4" t="s">
        <v>73</v>
      </c>
      <c r="B4" s="1">
        <f>SUMPRODUCT(Eingabe!B5:AN5,Eingabe!B24:AN24)</f>
        <v>26</v>
      </c>
      <c r="C4" s="2">
        <f>SUMPRODUCT(Eingabe!B30:AN30,Eingabe!B49:AN49)</f>
        <v>33</v>
      </c>
      <c r="D4" s="2">
        <f>SUMPRODUCT(Eingabe!B55:AN55,Eingabe!B74:AN74)</f>
        <v>29</v>
      </c>
      <c r="E4" s="2">
        <f>SUMPRODUCT(Eingabe!B80:AG80,Eingabe!B99:AG99)</f>
        <v>31</v>
      </c>
      <c r="F4" s="2">
        <f>SUMPRODUCT(Eingabe!B105:AN105,Eingabe!B124:AN124)</f>
        <v>31</v>
      </c>
      <c r="G4" s="2">
        <f>SUMPRODUCT(Eingabe!B130:AN130,Eingabe!B149:AN149)</f>
        <v>33</v>
      </c>
      <c r="H4" s="7"/>
    </row>
    <row r="5" spans="1:8" ht="12.75">
      <c r="A5" t="s">
        <v>13</v>
      </c>
      <c r="B5" s="1">
        <f>SUMPRODUCT(Eingabe!B6:AN6,Eingabe!B24:AN24)</f>
        <v>21</v>
      </c>
      <c r="C5" s="2">
        <f>SUMPRODUCT(Eingabe!B31:AN31,Eingabe!B49:AN49)</f>
        <v>22</v>
      </c>
      <c r="D5" s="1">
        <f>SUMPRODUCT(Eingabe!B56:AN56,Eingabe!B74:AN74)</f>
        <v>21</v>
      </c>
      <c r="E5" s="2">
        <f>SUMPRODUCT(Eingabe!B81:AG81,Eingabe!B99:AG99)</f>
        <v>29</v>
      </c>
      <c r="F5" s="2">
        <f>SUMPRODUCT(Eingabe!B106:AN106,Eingabe!B124:AN124)</f>
        <v>24</v>
      </c>
      <c r="G5" s="2">
        <f>SUMPRODUCT(Eingabe!B131:AN131,Eingabe!B149:AN149)</f>
        <v>30</v>
      </c>
      <c r="H5" s="7"/>
    </row>
    <row r="6" spans="1:8" ht="12.75">
      <c r="A6" t="s">
        <v>88</v>
      </c>
      <c r="B6" s="1">
        <f>SUMPRODUCT(Eingabe!B7:AN7,Eingabe!B24:AN24)</f>
        <v>24</v>
      </c>
      <c r="C6" s="2">
        <f>SUMPRODUCT(Eingabe!B32:AN32,Eingabe!B49:AN49)</f>
        <v>25</v>
      </c>
      <c r="D6" s="2">
        <f>SUMPRODUCT(Eingabe!B57:AN57,Eingabe!B74:AN74)</f>
        <v>39</v>
      </c>
      <c r="E6" s="2">
        <f>SUMPRODUCT(Eingabe!B82:AG82,Eingabe!B99:AG99)</f>
        <v>40</v>
      </c>
      <c r="F6" s="2">
        <f>SUMPRODUCT(Eingabe!B107:AN107,Eingabe!B124:AN124)</f>
        <v>27</v>
      </c>
      <c r="G6" s="2">
        <f>SUMPRODUCT(Eingabe!B132:AN132,Eingabe!B149:AN149)</f>
        <v>39</v>
      </c>
      <c r="H6" s="7"/>
    </row>
    <row r="7" spans="1:8" ht="12.75">
      <c r="A7" t="s">
        <v>89</v>
      </c>
      <c r="B7" s="1">
        <f>SUMPRODUCT(Eingabe!B8:AN8,Eingabe!B24:AN24)</f>
        <v>21</v>
      </c>
      <c r="C7" s="2">
        <f>SUMPRODUCT(Eingabe!B33:AN33,Eingabe!B49:AN49)</f>
        <v>25</v>
      </c>
      <c r="D7" s="2">
        <f>SUMPRODUCT(Eingabe!B58:AN58,Eingabe!B74:AN74)</f>
        <v>27</v>
      </c>
      <c r="E7" s="2">
        <f>SUMPRODUCT(Eingabe!B83:AG83,Eingabe!B99:AG99)</f>
        <v>24</v>
      </c>
      <c r="F7" s="2">
        <f>SUMPRODUCT(Eingabe!B108:AN108,Eingabe!B124:AN124)</f>
        <v>22</v>
      </c>
      <c r="G7" s="2">
        <f>SUMPRODUCT(Eingabe!B133:AN133,Eingabe!B149:AN149)</f>
        <v>27</v>
      </c>
      <c r="H7" s="7"/>
    </row>
    <row r="8" spans="1:8" ht="12.75">
      <c r="A8" t="s">
        <v>17</v>
      </c>
      <c r="B8" s="2">
        <f>SUMPRODUCT(Eingabe!B9:AN9,Eingabe!B24:AN24)</f>
        <v>29</v>
      </c>
      <c r="C8" s="2">
        <f>SUMPRODUCT(Eingabe!B34:AN34,Eingabe!B49:AN49)</f>
        <v>22</v>
      </c>
      <c r="D8" s="1">
        <f>SUMPRODUCT(Eingabe!B59:AN59,Eingabe!B74:AN74)</f>
        <v>20</v>
      </c>
      <c r="E8" s="2">
        <f>SUMPRODUCT(Eingabe!B84:AG84,Eingabe!B99:AG99)</f>
        <v>33</v>
      </c>
      <c r="F8" s="2">
        <f>SUMPRODUCT(Eingabe!B109:AN109,Eingabe!B124:AN124)</f>
        <v>24</v>
      </c>
      <c r="G8" s="2">
        <f>SUMPRODUCT(Eingabe!B134:AN134,Eingabe!B149:AN149)</f>
        <v>28</v>
      </c>
      <c r="H8" s="7"/>
    </row>
    <row r="9" spans="1:8" ht="12.75">
      <c r="A9" t="s">
        <v>90</v>
      </c>
      <c r="B9" s="1">
        <f>SUMPRODUCT(Eingabe!B10:AN10,Eingabe!B24:AN24)</f>
        <v>23</v>
      </c>
      <c r="C9" s="2">
        <f>SUMPRODUCT(Eingabe!B35:AN35,Eingabe!B49:AN49)</f>
        <v>24</v>
      </c>
      <c r="D9" s="2">
        <f>SUMPRODUCT(Eingabe!B60:AN60,Eingabe!B74:AN74)</f>
        <v>27</v>
      </c>
      <c r="E9" s="2">
        <f>SUMPRODUCT(Eingabe!B85:AG85,Eingabe!B99:AG99)</f>
        <v>24</v>
      </c>
      <c r="F9" s="2">
        <f>SUMPRODUCT(Eingabe!B110:AN110,Eingabe!B124:AN124)</f>
        <v>25</v>
      </c>
      <c r="G9" s="2">
        <f>SUMPRODUCT(Eingabe!B135:AN135,Eingabe!B149:AN149)</f>
        <v>30</v>
      </c>
      <c r="H9" s="7"/>
    </row>
    <row r="10" spans="1:8" ht="12.75">
      <c r="A10" t="s">
        <v>63</v>
      </c>
      <c r="B10" s="2">
        <f>SUMPRODUCT(Eingabe!B11:AN11,Eingabe!B24:AN24)</f>
        <v>20</v>
      </c>
      <c r="C10" s="1">
        <f>SUMPRODUCT(Eingabe!B36:AN36,Eingabe!B49:AN49)</f>
        <v>18</v>
      </c>
      <c r="D10" s="2">
        <f>SUMPRODUCT(Eingabe!B61:AN61,Eingabe!B74:AN74)</f>
        <v>23</v>
      </c>
      <c r="E10" s="2">
        <f>SUMPRODUCT(Eingabe!B86:AG86,Eingabe!B99:AG99)</f>
        <v>20</v>
      </c>
      <c r="F10" s="2">
        <f>SUMPRODUCT(Eingabe!B111:AN111,Eingabe!B124:AN124)</f>
        <v>20</v>
      </c>
      <c r="G10" s="2">
        <f>SUMPRODUCT(Eingabe!B136:AN136,Eingabe!B149:AN149)</f>
        <v>19</v>
      </c>
      <c r="H10" s="7"/>
    </row>
    <row r="11" spans="1:8" ht="12.75">
      <c r="A11" t="s">
        <v>91</v>
      </c>
      <c r="B11" s="1">
        <f>SUMPRODUCT(Eingabe!B12:AN12,Eingabe!B24:AN24)</f>
        <v>21</v>
      </c>
      <c r="C11" s="2">
        <f>SUMPRODUCT(Eingabe!B37:AN37,Eingabe!B49:AN49)</f>
        <v>23</v>
      </c>
      <c r="D11" s="2">
        <f>SUMPRODUCT(Eingabe!B62:AN62,Eingabe!B74:AN74)</f>
        <v>32</v>
      </c>
      <c r="E11" s="2">
        <f>SUMPRODUCT(Eingabe!B87:AG87,Eingabe!B99:AG99)</f>
        <v>36</v>
      </c>
      <c r="F11" s="2">
        <f>SUMPRODUCT(Eingabe!B112:AN112,Eingabe!B124:AN124)</f>
        <v>34</v>
      </c>
      <c r="G11" s="2">
        <f>SUMPRODUCT(Eingabe!B137:AN137,Eingabe!B149:AN149)</f>
        <v>41</v>
      </c>
      <c r="H11" s="7"/>
    </row>
    <row r="12" spans="1:8" ht="12.75">
      <c r="A12" t="s">
        <v>62</v>
      </c>
      <c r="B12" s="2">
        <f>SUMPRODUCT(Eingabe!B13:AN13,Eingabe!B24:AN24)</f>
        <v>25</v>
      </c>
      <c r="C12" s="1">
        <f>SUMPRODUCT(Eingabe!B38:AN38,Eingabe!B49:AN49)</f>
        <v>24</v>
      </c>
      <c r="D12" s="2">
        <f>SUMPRODUCT(Eingabe!B63:AN63,Eingabe!B74:AN74)</f>
        <v>29</v>
      </c>
      <c r="E12" s="2">
        <f>SUMPRODUCT(Eingabe!B88:AG88,Eingabe!B99:AG99)</f>
        <v>28</v>
      </c>
      <c r="F12" s="2">
        <f>SUMPRODUCT(Eingabe!B113:AN113,Eingabe!B124:AN124)</f>
        <v>25</v>
      </c>
      <c r="G12" s="2">
        <f>SUMPRODUCT(Eingabe!B138:AN138,Eingabe!B149:AN149)</f>
        <v>27</v>
      </c>
      <c r="H12" s="7"/>
    </row>
    <row r="13" spans="1:8" ht="12.75">
      <c r="A13" t="s">
        <v>81</v>
      </c>
      <c r="B13" s="1">
        <f>SUMPRODUCT(Eingabe!B14:AN14,Eingabe!B24:AN24)</f>
        <v>21</v>
      </c>
      <c r="C13" s="2">
        <f>SUMPRODUCT(Eingabe!B39:AN39,Eingabe!B49:AN49)</f>
        <v>28</v>
      </c>
      <c r="D13" s="2">
        <f>SUMPRODUCT(Eingabe!B64:AN64,Eingabe!B74:AN74)</f>
        <v>24</v>
      </c>
      <c r="E13" s="2">
        <f>SUMPRODUCT(Eingabe!B89:AG89,Eingabe!B99:AG99)</f>
        <v>24</v>
      </c>
      <c r="F13" s="2">
        <f>SUMPRODUCT(Eingabe!B114:AN114,Eingabe!B124:AN124)</f>
        <v>27</v>
      </c>
      <c r="G13" s="2">
        <f>SUMPRODUCT(Eingabe!B139:AN139,Eingabe!B149:AN149)</f>
        <v>22</v>
      </c>
      <c r="H13" s="7"/>
    </row>
    <row r="14" spans="1:8" ht="12.75">
      <c r="A14" t="s">
        <v>16</v>
      </c>
      <c r="B14" s="2">
        <f>SUMPRODUCT(Eingabe!B15:AN15,Eingabe!B24:AN24)</f>
        <v>21</v>
      </c>
      <c r="C14" s="1">
        <f>SUMPRODUCT(Eingabe!B40:AN40,Eingabe!B49:AN49)</f>
        <v>19</v>
      </c>
      <c r="D14" s="2">
        <f>SUMPRODUCT(Eingabe!B65:AN65,Eingabe!B74:AN74)</f>
        <v>22</v>
      </c>
      <c r="E14" s="2">
        <f>SUMPRODUCT(Eingabe!B90:AG90,Eingabe!B99:AG99)</f>
        <v>23</v>
      </c>
      <c r="F14" s="2">
        <f>SUMPRODUCT(Eingabe!B115:AN115,Eingabe!B124:AN124)</f>
        <v>22</v>
      </c>
      <c r="G14" s="1">
        <f>SUMPRODUCT(Eingabe!B140:AN140,Eingabe!B149:AN149)</f>
        <v>19</v>
      </c>
      <c r="H14" s="7"/>
    </row>
    <row r="15" spans="1:8" ht="12.75">
      <c r="A15" t="s">
        <v>84</v>
      </c>
      <c r="B15" s="2">
        <f>SUMPRODUCT(Eingabe!B16:AN16,Eingabe!B24:AN24)</f>
        <v>33</v>
      </c>
      <c r="C15" s="1">
        <f>SUMPRODUCT(Eingabe!B41:AN41,Eingabe!B49:AN49)</f>
        <v>30</v>
      </c>
      <c r="D15" s="2">
        <f>SUMPRODUCT(Eingabe!B66:AN66,Eingabe!B74:AN74)</f>
        <v>32</v>
      </c>
      <c r="E15" s="2">
        <f>SUMPRODUCT(Eingabe!B91:AG91,Eingabe!B99:AG99)</f>
        <v>34</v>
      </c>
      <c r="F15" s="2">
        <f>SUMPRODUCT(Eingabe!B116:AN116,Eingabe!B124:AN124)</f>
        <v>35</v>
      </c>
      <c r="G15" s="2">
        <f>SUMPRODUCT(Eingabe!B141:AN141,Eingabe!B149:AN149)</f>
        <v>33</v>
      </c>
      <c r="H15" s="7"/>
    </row>
    <row r="16" spans="1:8" ht="12.75">
      <c r="A16" t="s">
        <v>82</v>
      </c>
      <c r="B16" s="1">
        <f>SUMPRODUCT(Eingabe!B17:AN17,Eingabe!B24:AN24)</f>
        <v>26</v>
      </c>
      <c r="C16" s="2">
        <f>SUMPRODUCT(Eingabe!B42:AN42,Eingabe!B49:AN49)</f>
        <v>29</v>
      </c>
      <c r="D16" s="2">
        <f>SUMPRODUCT(Eingabe!B67:AN67,Eingabe!B74:AN74)</f>
        <v>40</v>
      </c>
      <c r="E16" s="2">
        <f>SUMPRODUCT(Eingabe!B92:AG92,Eingabe!B99:AG99)</f>
        <v>34</v>
      </c>
      <c r="F16" s="2">
        <f>SUMPRODUCT(Eingabe!B117:AN117,Eingabe!B124:AN124)</f>
        <v>45</v>
      </c>
      <c r="G16" s="2">
        <f>SUMPRODUCT(Eingabe!B142:AN142,Eingabe!B149:AN149)</f>
        <v>42</v>
      </c>
      <c r="H16" s="7"/>
    </row>
    <row r="17" spans="1:8" ht="12.75">
      <c r="A17" t="s">
        <v>15</v>
      </c>
      <c r="B17" s="1">
        <f>SUMPRODUCT(Eingabe!B18:AN18,Eingabe!B24:AN24)</f>
        <v>28</v>
      </c>
      <c r="C17" s="1">
        <f>SUMPRODUCT(Eingabe!B43:AN43,Eingabe!B49:AN49)</f>
        <v>28</v>
      </c>
      <c r="D17" s="2">
        <f>SUMPRODUCT(Eingabe!B68:AN68,Eingabe!B74:AN74)</f>
        <v>31</v>
      </c>
      <c r="E17" s="2">
        <f>SUMPRODUCT(Eingabe!B93:AG93,Eingabe!B99:AG99)</f>
        <v>30</v>
      </c>
      <c r="F17" s="2">
        <f>SUMPRODUCT(Eingabe!B118:AN118,Eingabe!B124:AN124)</f>
        <v>32</v>
      </c>
      <c r="G17" s="2">
        <f>SUMPRODUCT(Eingabe!B143:AN143,Eingabe!B149:AN149)</f>
        <v>30</v>
      </c>
      <c r="H17" s="7"/>
    </row>
    <row r="18" spans="1:8" ht="12.75">
      <c r="A18" t="s">
        <v>83</v>
      </c>
      <c r="B18" s="2">
        <f>SUMPRODUCT(Eingabe!B19:AN19,Eingabe!B24:AN24)</f>
        <v>21</v>
      </c>
      <c r="C18" s="2">
        <f>SUMPRODUCT(Eingabe!B44:AN44,Eingabe!B49:AN49)</f>
        <v>20</v>
      </c>
      <c r="D18" s="1">
        <f>SUMPRODUCT(Eingabe!B69:AN69,Eingabe!B74:AN74)</f>
        <v>19</v>
      </c>
      <c r="E18" s="1">
        <f>SUMPRODUCT(Eingabe!B94:AG94,Eingabe!B99:AG99)</f>
        <v>19</v>
      </c>
      <c r="F18" s="1">
        <f>SUMPRODUCT(Eingabe!B119:AN119,Eingabe!B124:AN124)</f>
        <v>19</v>
      </c>
      <c r="G18" s="2">
        <f>SUMPRODUCT(Eingabe!B144:AN144,Eingabe!B149:AN149)</f>
        <v>22</v>
      </c>
      <c r="H18" s="7"/>
    </row>
    <row r="19" spans="1:8" ht="12.75">
      <c r="A19" t="s">
        <v>92</v>
      </c>
      <c r="B19" s="2">
        <f>SUMPRODUCT(Eingabe!B20:AN20,Eingabe!B24:AN24)</f>
        <v>20</v>
      </c>
      <c r="C19" s="1">
        <f>SUMPRODUCT(Eingabe!B45:AN45,Eingabe!B49:AN49)</f>
        <v>19</v>
      </c>
      <c r="D19" s="2">
        <f>SUMPRODUCT(Eingabe!B70:AN70,Eingabe!B74:AN74)</f>
        <v>24</v>
      </c>
      <c r="E19" s="1">
        <f>SUMPRODUCT(Eingabe!B95:AG95,Eingabe!B99:AG99)</f>
        <v>19</v>
      </c>
      <c r="F19" s="2">
        <f>SUMPRODUCT(Eingabe!B120:AN120,Eingabe!B124:AN124)</f>
        <v>24</v>
      </c>
      <c r="G19" s="2">
        <f>SUMPRODUCT(Eingabe!B145:AN145,Eingabe!B149:AN149)</f>
        <v>19</v>
      </c>
      <c r="H19" s="7"/>
    </row>
    <row r="20" spans="1:8" ht="12.75">
      <c r="A20" t="s">
        <v>18</v>
      </c>
      <c r="B20" s="1">
        <f>SUMPRODUCT(Eingabe!B21:AN21,Eingabe!B24:AN24)</f>
        <v>23</v>
      </c>
      <c r="C20" s="2">
        <f>SUMPRODUCT(Eingabe!B46:AN46,Eingabe!B49:AN49)</f>
        <v>25</v>
      </c>
      <c r="D20" s="2">
        <f>SUMPRODUCT(Eingabe!B71:AN71,Eingabe!B74:AN74)</f>
        <v>30</v>
      </c>
      <c r="E20" s="2">
        <f>SUMPRODUCT(Eingabe!B96:AG96,Eingabe!B99:AG99)</f>
        <v>29</v>
      </c>
      <c r="F20" s="2">
        <f>SUMPRODUCT(Eingabe!B121:AN121,Eingabe!B124:AN124)</f>
        <v>31</v>
      </c>
      <c r="G20" s="2">
        <f>SUMPRODUCT(Eingabe!B146:AN146,Eingabe!B149:AN149)</f>
        <v>30</v>
      </c>
      <c r="H20" s="7"/>
    </row>
    <row r="21" spans="1:8" ht="12.75">
      <c r="A21" t="s">
        <v>9</v>
      </c>
      <c r="B21" s="2">
        <f aca="true" t="shared" si="0" ref="B21:G21">SUM(B3:B20)</f>
        <v>433</v>
      </c>
      <c r="C21" s="2">
        <f t="shared" si="0"/>
        <v>436</v>
      </c>
      <c r="D21" s="2">
        <f t="shared" si="0"/>
        <v>495</v>
      </c>
      <c r="E21" s="2">
        <f t="shared" si="0"/>
        <v>503</v>
      </c>
      <c r="F21" s="2">
        <f t="shared" si="0"/>
        <v>496</v>
      </c>
      <c r="G21" s="2">
        <f t="shared" si="0"/>
        <v>517</v>
      </c>
      <c r="H21" s="3"/>
    </row>
    <row r="23" spans="2:7" ht="12.75">
      <c r="B23" s="8" t="s">
        <v>19</v>
      </c>
      <c r="C23" s="8"/>
      <c r="D23" s="8"/>
      <c r="E23" s="8"/>
      <c r="F23" s="8"/>
      <c r="G23" s="8"/>
    </row>
    <row r="24" spans="1:7" ht="12.75">
      <c r="A24" t="s">
        <v>10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Olympia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8</v>
      </c>
      <c r="C25" s="2">
        <f t="shared" si="2"/>
        <v>0</v>
      </c>
      <c r="D25" s="2">
        <f t="shared" si="2"/>
        <v>4</v>
      </c>
      <c r="E25" s="2">
        <f t="shared" si="2"/>
        <v>4</v>
      </c>
      <c r="F25" s="2">
        <f t="shared" si="2"/>
        <v>7</v>
      </c>
      <c r="G25" s="2">
        <f t="shared" si="2"/>
        <v>4</v>
      </c>
    </row>
    <row r="26" spans="1:7" ht="12.75">
      <c r="A26" t="str">
        <f aca="true" t="shared" si="3" ref="A26:A42">A4</f>
        <v>Doppelwelle</v>
      </c>
      <c r="B26" s="2">
        <f t="shared" si="2"/>
        <v>0</v>
      </c>
      <c r="C26" s="2">
        <f t="shared" si="2"/>
        <v>7</v>
      </c>
      <c r="D26" s="2">
        <f t="shared" si="2"/>
        <v>3</v>
      </c>
      <c r="E26" s="2">
        <f t="shared" si="2"/>
        <v>5</v>
      </c>
      <c r="F26" s="2">
        <f t="shared" si="2"/>
        <v>5</v>
      </c>
      <c r="G26" s="2">
        <f t="shared" si="2"/>
        <v>7</v>
      </c>
    </row>
    <row r="27" spans="1:7" ht="12.75">
      <c r="A27" t="str">
        <f t="shared" si="3"/>
        <v>Winkel</v>
      </c>
      <c r="B27" s="2">
        <f t="shared" si="2"/>
        <v>0</v>
      </c>
      <c r="C27" s="2">
        <f t="shared" si="2"/>
        <v>1</v>
      </c>
      <c r="D27" s="2">
        <f t="shared" si="2"/>
        <v>0</v>
      </c>
      <c r="E27" s="2">
        <f t="shared" si="2"/>
        <v>8</v>
      </c>
      <c r="F27" s="2">
        <f t="shared" si="2"/>
        <v>3</v>
      </c>
      <c r="G27" s="2">
        <f t="shared" si="2"/>
        <v>9</v>
      </c>
    </row>
    <row r="28" spans="1:7" ht="12.75">
      <c r="A28" t="str">
        <f t="shared" si="3"/>
        <v>Rohr</v>
      </c>
      <c r="B28" s="2">
        <f t="shared" si="2"/>
        <v>0</v>
      </c>
      <c r="C28" s="2">
        <f t="shared" si="2"/>
        <v>1</v>
      </c>
      <c r="D28" s="2">
        <f t="shared" si="2"/>
        <v>15</v>
      </c>
      <c r="E28" s="2">
        <f t="shared" si="2"/>
        <v>16</v>
      </c>
      <c r="F28" s="2">
        <f t="shared" si="2"/>
        <v>3</v>
      </c>
      <c r="G28" s="2">
        <f t="shared" si="2"/>
        <v>15</v>
      </c>
    </row>
    <row r="29" spans="1:7" ht="12.75">
      <c r="A29" t="str">
        <f t="shared" si="3"/>
        <v>Passage</v>
      </c>
      <c r="B29" s="2">
        <f t="shared" si="2"/>
        <v>0</v>
      </c>
      <c r="C29" s="2">
        <f t="shared" si="2"/>
        <v>4</v>
      </c>
      <c r="D29" s="2">
        <f t="shared" si="2"/>
        <v>6</v>
      </c>
      <c r="E29" s="2">
        <f t="shared" si="2"/>
        <v>3</v>
      </c>
      <c r="F29" s="2">
        <f t="shared" si="2"/>
        <v>1</v>
      </c>
      <c r="G29" s="2">
        <f t="shared" si="2"/>
        <v>6</v>
      </c>
    </row>
    <row r="30" spans="1:7" ht="12.75">
      <c r="A30" t="str">
        <f t="shared" si="3"/>
        <v>Laby</v>
      </c>
      <c r="B30" s="2">
        <f t="shared" si="2"/>
        <v>9</v>
      </c>
      <c r="C30" s="2">
        <f t="shared" si="2"/>
        <v>2</v>
      </c>
      <c r="D30" s="2">
        <f t="shared" si="2"/>
        <v>0</v>
      </c>
      <c r="E30" s="2">
        <f t="shared" si="2"/>
        <v>13</v>
      </c>
      <c r="F30" s="2">
        <f t="shared" si="2"/>
        <v>4</v>
      </c>
      <c r="G30" s="2">
        <f t="shared" si="2"/>
        <v>8</v>
      </c>
    </row>
    <row r="31" spans="1:7" ht="12.75">
      <c r="A31" t="str">
        <f t="shared" si="3"/>
        <v>Radkappen</v>
      </c>
      <c r="B31" s="2">
        <f t="shared" si="2"/>
        <v>0</v>
      </c>
      <c r="C31" s="2">
        <f t="shared" si="2"/>
        <v>1</v>
      </c>
      <c r="D31" s="2">
        <f t="shared" si="2"/>
        <v>4</v>
      </c>
      <c r="E31" s="2">
        <f t="shared" si="2"/>
        <v>1</v>
      </c>
      <c r="F31" s="2">
        <f t="shared" si="2"/>
        <v>2</v>
      </c>
      <c r="G31" s="2">
        <f t="shared" si="2"/>
        <v>7</v>
      </c>
    </row>
    <row r="32" spans="1:7" ht="12.75">
      <c r="A32" t="str">
        <f t="shared" si="3"/>
        <v>Sandkasten</v>
      </c>
      <c r="B32" s="2">
        <f t="shared" si="2"/>
        <v>2</v>
      </c>
      <c r="C32" s="2">
        <f t="shared" si="2"/>
        <v>0</v>
      </c>
      <c r="D32" s="2">
        <f t="shared" si="2"/>
        <v>5</v>
      </c>
      <c r="E32" s="2">
        <f t="shared" si="2"/>
        <v>2</v>
      </c>
      <c r="F32" s="2">
        <f t="shared" si="2"/>
        <v>2</v>
      </c>
      <c r="G32" s="2">
        <f t="shared" si="2"/>
        <v>1</v>
      </c>
    </row>
    <row r="33" spans="1:7" ht="12.75">
      <c r="A33" t="str">
        <f t="shared" si="3"/>
        <v>Mittelhügel</v>
      </c>
      <c r="B33" s="2">
        <f t="shared" si="2"/>
        <v>0</v>
      </c>
      <c r="C33" s="2">
        <f t="shared" si="2"/>
        <v>2</v>
      </c>
      <c r="D33" s="2">
        <f t="shared" si="2"/>
        <v>11</v>
      </c>
      <c r="E33" s="2">
        <f t="shared" si="2"/>
        <v>15</v>
      </c>
      <c r="F33" s="2">
        <f t="shared" si="2"/>
        <v>13</v>
      </c>
      <c r="G33" s="2">
        <f t="shared" si="2"/>
        <v>20</v>
      </c>
    </row>
    <row r="34" spans="1:7" ht="12.75">
      <c r="A34" t="str">
        <f t="shared" si="3"/>
        <v>Versetzung</v>
      </c>
      <c r="B34" s="2">
        <f t="shared" si="2"/>
        <v>1</v>
      </c>
      <c r="C34" s="2">
        <f t="shared" si="2"/>
        <v>0</v>
      </c>
      <c r="D34" s="2">
        <f t="shared" si="2"/>
        <v>5</v>
      </c>
      <c r="E34" s="2">
        <f t="shared" si="2"/>
        <v>4</v>
      </c>
      <c r="F34" s="2">
        <f t="shared" si="2"/>
        <v>1</v>
      </c>
      <c r="G34" s="2">
        <f t="shared" si="2"/>
        <v>3</v>
      </c>
    </row>
    <row r="35" spans="1:7" ht="12.75">
      <c r="A35" t="str">
        <f t="shared" si="3"/>
        <v>Niere</v>
      </c>
      <c r="B35" s="2">
        <f aca="true" t="shared" si="4" ref="B35:G40">B13-MIN($B13:$G13)</f>
        <v>0</v>
      </c>
      <c r="C35" s="2">
        <f t="shared" si="4"/>
        <v>7</v>
      </c>
      <c r="D35" s="2">
        <f t="shared" si="4"/>
        <v>3</v>
      </c>
      <c r="E35" s="2">
        <f t="shared" si="4"/>
        <v>3</v>
      </c>
      <c r="F35" s="2">
        <f t="shared" si="4"/>
        <v>6</v>
      </c>
      <c r="G35" s="2">
        <f t="shared" si="4"/>
        <v>1</v>
      </c>
    </row>
    <row r="36" spans="1:7" ht="12.75">
      <c r="A36" t="str">
        <f t="shared" si="3"/>
        <v>Netz</v>
      </c>
      <c r="B36" s="2">
        <f t="shared" si="4"/>
        <v>2</v>
      </c>
      <c r="C36" s="2">
        <f t="shared" si="4"/>
        <v>0</v>
      </c>
      <c r="D36" s="2">
        <f t="shared" si="4"/>
        <v>3</v>
      </c>
      <c r="E36" s="2">
        <f t="shared" si="4"/>
        <v>4</v>
      </c>
      <c r="F36" s="2">
        <f t="shared" si="4"/>
        <v>3</v>
      </c>
      <c r="G36" s="2">
        <f t="shared" si="4"/>
        <v>0</v>
      </c>
    </row>
    <row r="37" spans="1:7" ht="12.75">
      <c r="A37" t="str">
        <f t="shared" si="3"/>
        <v>Salto</v>
      </c>
      <c r="B37" s="2">
        <f t="shared" si="4"/>
        <v>3</v>
      </c>
      <c r="C37" s="2">
        <f t="shared" si="4"/>
        <v>0</v>
      </c>
      <c r="D37" s="2">
        <f t="shared" si="4"/>
        <v>2</v>
      </c>
      <c r="E37" s="2">
        <f t="shared" si="4"/>
        <v>4</v>
      </c>
      <c r="F37" s="2">
        <f t="shared" si="4"/>
        <v>5</v>
      </c>
      <c r="G37" s="2">
        <f t="shared" si="4"/>
        <v>3</v>
      </c>
    </row>
    <row r="38" spans="1:7" ht="12.75">
      <c r="A38" t="str">
        <f t="shared" si="3"/>
        <v>Fenster</v>
      </c>
      <c r="B38" s="2">
        <f t="shared" si="4"/>
        <v>0</v>
      </c>
      <c r="C38" s="2">
        <f t="shared" si="4"/>
        <v>3</v>
      </c>
      <c r="D38" s="2">
        <f t="shared" si="4"/>
        <v>14</v>
      </c>
      <c r="E38" s="2">
        <f t="shared" si="4"/>
        <v>8</v>
      </c>
      <c r="F38" s="2">
        <f t="shared" si="4"/>
        <v>19</v>
      </c>
      <c r="G38" s="2">
        <f t="shared" si="4"/>
        <v>16</v>
      </c>
    </row>
    <row r="39" spans="1:7" ht="12.75">
      <c r="A39" t="str">
        <f t="shared" si="3"/>
        <v>Schleife</v>
      </c>
      <c r="B39" s="2">
        <f t="shared" si="4"/>
        <v>0</v>
      </c>
      <c r="C39" s="2">
        <f t="shared" si="4"/>
        <v>0</v>
      </c>
      <c r="D39" s="2">
        <f t="shared" si="4"/>
        <v>3</v>
      </c>
      <c r="E39" s="2">
        <f t="shared" si="4"/>
        <v>2</v>
      </c>
      <c r="F39" s="2">
        <f t="shared" si="4"/>
        <v>4</v>
      </c>
      <c r="G39" s="2">
        <f t="shared" si="4"/>
        <v>2</v>
      </c>
    </row>
    <row r="40" spans="1:7" ht="12.75">
      <c r="A40" t="str">
        <f t="shared" si="3"/>
        <v>V</v>
      </c>
      <c r="B40" s="2">
        <f t="shared" si="4"/>
        <v>2</v>
      </c>
      <c r="C40" s="2">
        <f t="shared" si="4"/>
        <v>1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3</v>
      </c>
    </row>
    <row r="41" spans="1:7" ht="12.75">
      <c r="A41" t="str">
        <f t="shared" si="3"/>
        <v>Turm</v>
      </c>
      <c r="B41" s="2">
        <f aca="true" t="shared" si="5" ref="B41:G41">B19-MIN($B19:$G19)</f>
        <v>1</v>
      </c>
      <c r="C41" s="2">
        <f t="shared" si="5"/>
        <v>0</v>
      </c>
      <c r="D41" s="2">
        <f t="shared" si="5"/>
        <v>5</v>
      </c>
      <c r="E41" s="2">
        <f t="shared" si="5"/>
        <v>0</v>
      </c>
      <c r="F41" s="2">
        <f t="shared" si="5"/>
        <v>5</v>
      </c>
      <c r="G41" s="2">
        <f t="shared" si="5"/>
        <v>0</v>
      </c>
    </row>
    <row r="42" spans="1:7" ht="12.75">
      <c r="A42" t="str">
        <f t="shared" si="3"/>
        <v>Blitz</v>
      </c>
      <c r="B42" s="2">
        <f aca="true" t="shared" si="6" ref="B42:G42">B20-MIN($B20:$G20)</f>
        <v>0</v>
      </c>
      <c r="C42" s="2">
        <f t="shared" si="6"/>
        <v>2</v>
      </c>
      <c r="D42" s="2">
        <f t="shared" si="6"/>
        <v>7</v>
      </c>
      <c r="E42" s="2">
        <f t="shared" si="6"/>
        <v>6</v>
      </c>
      <c r="F42" s="2">
        <f t="shared" si="6"/>
        <v>8</v>
      </c>
      <c r="G42" s="2">
        <f t="shared" si="6"/>
        <v>7</v>
      </c>
    </row>
    <row r="43" spans="1:7" ht="12.75">
      <c r="A43" t="s">
        <v>9</v>
      </c>
      <c r="B43" s="2">
        <f aca="true" t="shared" si="7" ref="B43:G43">B21-MIN($B21:$G21)</f>
        <v>0</v>
      </c>
      <c r="C43" s="2">
        <f t="shared" si="7"/>
        <v>3</v>
      </c>
      <c r="D43" s="2">
        <f t="shared" si="7"/>
        <v>62</v>
      </c>
      <c r="E43" s="2">
        <f t="shared" si="7"/>
        <v>70</v>
      </c>
      <c r="F43" s="2">
        <f t="shared" si="7"/>
        <v>63</v>
      </c>
      <c r="G43" s="2">
        <f t="shared" si="7"/>
        <v>84</v>
      </c>
    </row>
    <row r="45" spans="2:7" ht="12.75">
      <c r="B45" s="8" t="s">
        <v>20</v>
      </c>
      <c r="C45" s="8"/>
      <c r="D45" s="8"/>
      <c r="E45" s="8"/>
      <c r="F45" s="8"/>
      <c r="G45" s="8"/>
    </row>
    <row r="46" spans="1:7" ht="12.75">
      <c r="A46" t="s">
        <v>10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Olympia</v>
      </c>
      <c r="G46" t="str">
        <f t="shared" si="8"/>
        <v>Syburg</v>
      </c>
    </row>
    <row r="47" spans="1:7" ht="12.75">
      <c r="A47" t="str">
        <f>A25</f>
        <v>Pyramiden</v>
      </c>
      <c r="B47" s="3">
        <f aca="true" t="shared" si="9" ref="B47:G56">B3/18</f>
        <v>1.6666666666666667</v>
      </c>
      <c r="C47" s="3">
        <f t="shared" si="9"/>
        <v>1.2222222222222223</v>
      </c>
      <c r="D47" s="3">
        <f t="shared" si="9"/>
        <v>1.4444444444444444</v>
      </c>
      <c r="E47" s="3">
        <f t="shared" si="9"/>
        <v>1.4444444444444444</v>
      </c>
      <c r="F47" s="3">
        <f t="shared" si="9"/>
        <v>1.6111111111111112</v>
      </c>
      <c r="G47" s="3">
        <f t="shared" si="9"/>
        <v>1.4444444444444444</v>
      </c>
    </row>
    <row r="48" spans="1:7" ht="12.75">
      <c r="A48" t="str">
        <f aca="true" t="shared" si="10" ref="A48:A64">A26</f>
        <v>Doppelwelle</v>
      </c>
      <c r="B48" s="3">
        <f t="shared" si="9"/>
        <v>1.4444444444444444</v>
      </c>
      <c r="C48" s="3">
        <f t="shared" si="9"/>
        <v>1.8333333333333333</v>
      </c>
      <c r="D48" s="3">
        <f t="shared" si="9"/>
        <v>1.6111111111111112</v>
      </c>
      <c r="E48" s="3">
        <f t="shared" si="9"/>
        <v>1.7222222222222223</v>
      </c>
      <c r="F48" s="3">
        <f t="shared" si="9"/>
        <v>1.7222222222222223</v>
      </c>
      <c r="G48" s="3">
        <f t="shared" si="9"/>
        <v>1.8333333333333333</v>
      </c>
    </row>
    <row r="49" spans="1:7" ht="12.75">
      <c r="A49" t="str">
        <f t="shared" si="10"/>
        <v>Winkel</v>
      </c>
      <c r="B49" s="3">
        <f t="shared" si="9"/>
        <v>1.1666666666666667</v>
      </c>
      <c r="C49" s="3">
        <f t="shared" si="9"/>
        <v>1.2222222222222223</v>
      </c>
      <c r="D49" s="3">
        <f t="shared" si="9"/>
        <v>1.1666666666666667</v>
      </c>
      <c r="E49" s="3">
        <f t="shared" si="9"/>
        <v>1.6111111111111112</v>
      </c>
      <c r="F49" s="3">
        <f t="shared" si="9"/>
        <v>1.3333333333333333</v>
      </c>
      <c r="G49" s="3">
        <f t="shared" si="9"/>
        <v>1.6666666666666667</v>
      </c>
    </row>
    <row r="50" spans="1:7" ht="12.75">
      <c r="A50" t="str">
        <f t="shared" si="10"/>
        <v>Rohr</v>
      </c>
      <c r="B50" s="3">
        <f t="shared" si="9"/>
        <v>1.3333333333333333</v>
      </c>
      <c r="C50" s="3">
        <f t="shared" si="9"/>
        <v>1.3888888888888888</v>
      </c>
      <c r="D50" s="3">
        <f t="shared" si="9"/>
        <v>2.1666666666666665</v>
      </c>
      <c r="E50" s="3">
        <f t="shared" si="9"/>
        <v>2.2222222222222223</v>
      </c>
      <c r="F50" s="3">
        <f t="shared" si="9"/>
        <v>1.5</v>
      </c>
      <c r="G50" s="3">
        <f t="shared" si="9"/>
        <v>2.1666666666666665</v>
      </c>
    </row>
    <row r="51" spans="1:7" ht="12.75">
      <c r="A51" t="str">
        <f t="shared" si="10"/>
        <v>Passage</v>
      </c>
      <c r="B51" s="3">
        <f t="shared" si="9"/>
        <v>1.1666666666666667</v>
      </c>
      <c r="C51" s="3">
        <f t="shared" si="9"/>
        <v>1.3888888888888888</v>
      </c>
      <c r="D51" s="3">
        <f t="shared" si="9"/>
        <v>1.5</v>
      </c>
      <c r="E51" s="3">
        <f t="shared" si="9"/>
        <v>1.3333333333333333</v>
      </c>
      <c r="F51" s="3">
        <f t="shared" si="9"/>
        <v>1.2222222222222223</v>
      </c>
      <c r="G51" s="3">
        <f t="shared" si="9"/>
        <v>1.5</v>
      </c>
    </row>
    <row r="52" spans="1:7" ht="12.75">
      <c r="A52" t="str">
        <f t="shared" si="10"/>
        <v>Laby</v>
      </c>
      <c r="B52" s="3">
        <f t="shared" si="9"/>
        <v>1.6111111111111112</v>
      </c>
      <c r="C52" s="3">
        <f t="shared" si="9"/>
        <v>1.2222222222222223</v>
      </c>
      <c r="D52" s="3">
        <f t="shared" si="9"/>
        <v>1.1111111111111112</v>
      </c>
      <c r="E52" s="3">
        <f t="shared" si="9"/>
        <v>1.8333333333333333</v>
      </c>
      <c r="F52" s="3">
        <f t="shared" si="9"/>
        <v>1.3333333333333333</v>
      </c>
      <c r="G52" s="3">
        <f t="shared" si="9"/>
        <v>1.5555555555555556</v>
      </c>
    </row>
    <row r="53" spans="1:7" ht="12.75">
      <c r="A53" t="str">
        <f t="shared" si="10"/>
        <v>Radkappen</v>
      </c>
      <c r="B53" s="3">
        <f t="shared" si="9"/>
        <v>1.2777777777777777</v>
      </c>
      <c r="C53" s="3">
        <f t="shared" si="9"/>
        <v>1.3333333333333333</v>
      </c>
      <c r="D53" s="3">
        <f t="shared" si="9"/>
        <v>1.5</v>
      </c>
      <c r="E53" s="3">
        <f t="shared" si="9"/>
        <v>1.3333333333333333</v>
      </c>
      <c r="F53" s="3">
        <f t="shared" si="9"/>
        <v>1.3888888888888888</v>
      </c>
      <c r="G53" s="3">
        <f t="shared" si="9"/>
        <v>1.6666666666666667</v>
      </c>
    </row>
    <row r="54" spans="1:7" ht="12.75">
      <c r="A54" t="str">
        <f t="shared" si="10"/>
        <v>Sandkasten</v>
      </c>
      <c r="B54" s="3">
        <f t="shared" si="9"/>
        <v>1.1111111111111112</v>
      </c>
      <c r="C54" s="3">
        <f t="shared" si="9"/>
        <v>1</v>
      </c>
      <c r="D54" s="3">
        <f t="shared" si="9"/>
        <v>1.2777777777777777</v>
      </c>
      <c r="E54" s="3">
        <f t="shared" si="9"/>
        <v>1.1111111111111112</v>
      </c>
      <c r="F54" s="3">
        <f t="shared" si="9"/>
        <v>1.1111111111111112</v>
      </c>
      <c r="G54" s="3">
        <f t="shared" si="9"/>
        <v>1.0555555555555556</v>
      </c>
    </row>
    <row r="55" spans="1:7" ht="12.75">
      <c r="A55" t="str">
        <f t="shared" si="10"/>
        <v>Mittelhügel</v>
      </c>
      <c r="B55" s="3">
        <f t="shared" si="9"/>
        <v>1.1666666666666667</v>
      </c>
      <c r="C55" s="3">
        <f t="shared" si="9"/>
        <v>1.2777777777777777</v>
      </c>
      <c r="D55" s="3">
        <f t="shared" si="9"/>
        <v>1.7777777777777777</v>
      </c>
      <c r="E55" s="3">
        <f t="shared" si="9"/>
        <v>2</v>
      </c>
      <c r="F55" s="3">
        <f t="shared" si="9"/>
        <v>1.8888888888888888</v>
      </c>
      <c r="G55" s="3">
        <f t="shared" si="9"/>
        <v>2.2777777777777777</v>
      </c>
    </row>
    <row r="56" spans="1:7" ht="12.75">
      <c r="A56" t="str">
        <f t="shared" si="10"/>
        <v>Versetzung</v>
      </c>
      <c r="B56" s="3">
        <f t="shared" si="9"/>
        <v>1.3888888888888888</v>
      </c>
      <c r="C56" s="3">
        <f t="shared" si="9"/>
        <v>1.3333333333333333</v>
      </c>
      <c r="D56" s="3">
        <f t="shared" si="9"/>
        <v>1.6111111111111112</v>
      </c>
      <c r="E56" s="3">
        <f t="shared" si="9"/>
        <v>1.5555555555555556</v>
      </c>
      <c r="F56" s="3">
        <f t="shared" si="9"/>
        <v>1.3888888888888888</v>
      </c>
      <c r="G56" s="3">
        <f t="shared" si="9"/>
        <v>1.5</v>
      </c>
    </row>
    <row r="57" spans="1:7" ht="12.75">
      <c r="A57" t="str">
        <f t="shared" si="10"/>
        <v>Niere</v>
      </c>
      <c r="B57" s="3">
        <f aca="true" t="shared" si="11" ref="B57:G63">B13/18</f>
        <v>1.1666666666666667</v>
      </c>
      <c r="C57" s="3">
        <f t="shared" si="11"/>
        <v>1.5555555555555556</v>
      </c>
      <c r="D57" s="3">
        <f t="shared" si="11"/>
        <v>1.3333333333333333</v>
      </c>
      <c r="E57" s="3">
        <f t="shared" si="11"/>
        <v>1.3333333333333333</v>
      </c>
      <c r="F57" s="3">
        <f t="shared" si="11"/>
        <v>1.5</v>
      </c>
      <c r="G57" s="3">
        <f t="shared" si="11"/>
        <v>1.2222222222222223</v>
      </c>
    </row>
    <row r="58" spans="1:7" ht="12.75">
      <c r="A58" t="str">
        <f t="shared" si="10"/>
        <v>Netz</v>
      </c>
      <c r="B58" s="3">
        <f t="shared" si="11"/>
        <v>1.1666666666666667</v>
      </c>
      <c r="C58" s="3">
        <f t="shared" si="11"/>
        <v>1.0555555555555556</v>
      </c>
      <c r="D58" s="3">
        <f t="shared" si="11"/>
        <v>1.2222222222222223</v>
      </c>
      <c r="E58" s="3">
        <f t="shared" si="11"/>
        <v>1.2777777777777777</v>
      </c>
      <c r="F58" s="3">
        <f t="shared" si="11"/>
        <v>1.2222222222222223</v>
      </c>
      <c r="G58" s="3">
        <f t="shared" si="11"/>
        <v>1.0555555555555556</v>
      </c>
    </row>
    <row r="59" spans="1:7" ht="12.75">
      <c r="A59" t="str">
        <f t="shared" si="10"/>
        <v>Salto</v>
      </c>
      <c r="B59" s="3">
        <f t="shared" si="11"/>
        <v>1.8333333333333333</v>
      </c>
      <c r="C59" s="3">
        <f t="shared" si="11"/>
        <v>1.6666666666666667</v>
      </c>
      <c r="D59" s="3">
        <f t="shared" si="11"/>
        <v>1.7777777777777777</v>
      </c>
      <c r="E59" s="3">
        <f t="shared" si="11"/>
        <v>1.8888888888888888</v>
      </c>
      <c r="F59" s="3">
        <f t="shared" si="11"/>
        <v>1.9444444444444444</v>
      </c>
      <c r="G59" s="3">
        <f t="shared" si="11"/>
        <v>1.8333333333333333</v>
      </c>
    </row>
    <row r="60" spans="1:7" ht="12.75">
      <c r="A60" t="str">
        <f t="shared" si="10"/>
        <v>Fenster</v>
      </c>
      <c r="B60" s="3">
        <f t="shared" si="11"/>
        <v>1.4444444444444444</v>
      </c>
      <c r="C60" s="3">
        <f t="shared" si="11"/>
        <v>1.6111111111111112</v>
      </c>
      <c r="D60" s="3">
        <f t="shared" si="11"/>
        <v>2.2222222222222223</v>
      </c>
      <c r="E60" s="3">
        <f t="shared" si="11"/>
        <v>1.8888888888888888</v>
      </c>
      <c r="F60" s="3">
        <f t="shared" si="11"/>
        <v>2.5</v>
      </c>
      <c r="G60" s="3">
        <f t="shared" si="11"/>
        <v>2.3333333333333335</v>
      </c>
    </row>
    <row r="61" spans="1:7" ht="12.75">
      <c r="A61" t="str">
        <f t="shared" si="10"/>
        <v>Schleife</v>
      </c>
      <c r="B61" s="3">
        <f t="shared" si="11"/>
        <v>1.5555555555555556</v>
      </c>
      <c r="C61" s="3">
        <f t="shared" si="11"/>
        <v>1.5555555555555556</v>
      </c>
      <c r="D61" s="3">
        <f t="shared" si="11"/>
        <v>1.7222222222222223</v>
      </c>
      <c r="E61" s="3">
        <f t="shared" si="11"/>
        <v>1.6666666666666667</v>
      </c>
      <c r="F61" s="3">
        <f t="shared" si="11"/>
        <v>1.7777777777777777</v>
      </c>
      <c r="G61" s="3">
        <f t="shared" si="11"/>
        <v>1.6666666666666667</v>
      </c>
    </row>
    <row r="62" spans="1:7" ht="12.75">
      <c r="A62" t="str">
        <f t="shared" si="10"/>
        <v>V</v>
      </c>
      <c r="B62" s="3">
        <f t="shared" si="11"/>
        <v>1.1666666666666667</v>
      </c>
      <c r="C62" s="3">
        <f t="shared" si="11"/>
        <v>1.1111111111111112</v>
      </c>
      <c r="D62" s="3">
        <f t="shared" si="11"/>
        <v>1.0555555555555556</v>
      </c>
      <c r="E62" s="3">
        <f t="shared" si="11"/>
        <v>1.0555555555555556</v>
      </c>
      <c r="F62" s="3">
        <f t="shared" si="11"/>
        <v>1.0555555555555556</v>
      </c>
      <c r="G62" s="3">
        <f t="shared" si="11"/>
        <v>1.2222222222222223</v>
      </c>
    </row>
    <row r="63" spans="1:7" ht="12.75">
      <c r="A63" t="str">
        <f t="shared" si="10"/>
        <v>Turm</v>
      </c>
      <c r="B63" s="3">
        <f t="shared" si="11"/>
        <v>1.1111111111111112</v>
      </c>
      <c r="C63" s="3">
        <f t="shared" si="11"/>
        <v>1.0555555555555556</v>
      </c>
      <c r="D63" s="3">
        <f t="shared" si="11"/>
        <v>1.3333333333333333</v>
      </c>
      <c r="E63" s="3">
        <f t="shared" si="11"/>
        <v>1.0555555555555556</v>
      </c>
      <c r="F63" s="3">
        <f t="shared" si="11"/>
        <v>1.3333333333333333</v>
      </c>
      <c r="G63" s="3">
        <f t="shared" si="11"/>
        <v>1.0555555555555556</v>
      </c>
    </row>
    <row r="64" spans="1:7" ht="12.75">
      <c r="A64" t="str">
        <f t="shared" si="10"/>
        <v>Blitz</v>
      </c>
      <c r="B64" s="3">
        <f aca="true" t="shared" si="12" ref="B64:G64">B20/18</f>
        <v>1.2777777777777777</v>
      </c>
      <c r="C64" s="3">
        <f t="shared" si="12"/>
        <v>1.3888888888888888</v>
      </c>
      <c r="D64" s="3">
        <f t="shared" si="12"/>
        <v>1.6666666666666667</v>
      </c>
      <c r="E64" s="3">
        <f t="shared" si="12"/>
        <v>1.6111111111111112</v>
      </c>
      <c r="F64" s="3">
        <f t="shared" si="12"/>
        <v>1.7222222222222223</v>
      </c>
      <c r="G64" s="3">
        <f t="shared" si="12"/>
        <v>1.6666666666666667</v>
      </c>
    </row>
    <row r="65" spans="1:7" ht="12.75">
      <c r="A65" t="s">
        <v>9</v>
      </c>
      <c r="B65" s="3">
        <f aca="true" t="shared" si="13" ref="B65:G65">B21/18</f>
        <v>24.055555555555557</v>
      </c>
      <c r="C65" s="3">
        <f t="shared" si="13"/>
        <v>24.22222222222222</v>
      </c>
      <c r="D65" s="3">
        <f t="shared" si="13"/>
        <v>27.5</v>
      </c>
      <c r="E65" s="3">
        <f t="shared" si="13"/>
        <v>27.944444444444443</v>
      </c>
      <c r="F65" s="3">
        <f t="shared" si="13"/>
        <v>27.555555555555557</v>
      </c>
      <c r="G65" s="3">
        <f t="shared" si="13"/>
        <v>28.72222222222222</v>
      </c>
    </row>
  </sheetData>
  <mergeCells count="3">
    <mergeCell ref="B1:G1"/>
    <mergeCell ref="B23:G23"/>
    <mergeCell ref="B45:G4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9"/>
  <sheetViews>
    <sheetView tabSelected="1" workbookViewId="0" topLeftCell="A1">
      <selection activeCell="A30" sqref="A30"/>
    </sheetView>
  </sheetViews>
  <sheetFormatPr defaultColWidth="11.421875" defaultRowHeight="12.75"/>
  <cols>
    <col min="1" max="16384" width="7.00390625" style="0" customWidth="1"/>
  </cols>
  <sheetData>
    <row r="1" ht="12.75">
      <c r="A1" s="1" t="s">
        <v>12</v>
      </c>
    </row>
    <row r="2" spans="2:32" ht="12.75">
      <c r="B2" s="9" t="s">
        <v>38</v>
      </c>
      <c r="C2" s="9"/>
      <c r="D2" s="9"/>
      <c r="F2" s="9" t="s">
        <v>85</v>
      </c>
      <c r="G2" s="9"/>
      <c r="H2" s="9"/>
      <c r="J2" s="9" t="s">
        <v>0</v>
      </c>
      <c r="K2" s="9"/>
      <c r="L2" s="9"/>
      <c r="N2" s="9" t="s">
        <v>1</v>
      </c>
      <c r="O2" s="9"/>
      <c r="P2" s="9"/>
      <c r="R2" s="9" t="s">
        <v>39</v>
      </c>
      <c r="S2" s="9"/>
      <c r="T2" s="9"/>
      <c r="V2" s="9" t="s">
        <v>40</v>
      </c>
      <c r="W2" s="9"/>
      <c r="X2" s="9"/>
      <c r="Z2" s="9"/>
      <c r="AA2" s="9"/>
      <c r="AB2" s="9"/>
      <c r="AD2" s="9"/>
      <c r="AE2" s="9"/>
      <c r="AF2" s="9"/>
    </row>
    <row r="3" spans="1:28" ht="12.75">
      <c r="A3" t="s">
        <v>10</v>
      </c>
      <c r="B3">
        <v>1</v>
      </c>
      <c r="C3">
        <v>2</v>
      </c>
      <c r="D3">
        <v>3</v>
      </c>
      <c r="E3" t="s">
        <v>10</v>
      </c>
      <c r="F3">
        <v>1</v>
      </c>
      <c r="G3">
        <v>2</v>
      </c>
      <c r="H3">
        <v>3</v>
      </c>
      <c r="I3" t="s">
        <v>10</v>
      </c>
      <c r="J3">
        <v>1</v>
      </c>
      <c r="K3">
        <v>2</v>
      </c>
      <c r="L3">
        <v>3</v>
      </c>
      <c r="M3" t="s">
        <v>10</v>
      </c>
      <c r="N3">
        <v>1</v>
      </c>
      <c r="O3">
        <v>2</v>
      </c>
      <c r="P3">
        <v>3</v>
      </c>
      <c r="Q3" t="s">
        <v>10</v>
      </c>
      <c r="R3">
        <v>1</v>
      </c>
      <c r="S3">
        <v>2</v>
      </c>
      <c r="T3">
        <v>3</v>
      </c>
      <c r="U3" t="s">
        <v>10</v>
      </c>
      <c r="V3">
        <v>1</v>
      </c>
      <c r="W3">
        <v>2</v>
      </c>
      <c r="X3">
        <v>3</v>
      </c>
      <c r="Y3" t="s">
        <v>10</v>
      </c>
      <c r="Z3">
        <v>1</v>
      </c>
      <c r="AA3">
        <v>2</v>
      </c>
      <c r="AB3">
        <v>3</v>
      </c>
    </row>
    <row r="4" spans="1:25" ht="12.75">
      <c r="A4">
        <v>1</v>
      </c>
      <c r="B4">
        <v>2</v>
      </c>
      <c r="C4">
        <v>4</v>
      </c>
      <c r="D4">
        <v>1</v>
      </c>
      <c r="E4">
        <v>1</v>
      </c>
      <c r="F4">
        <v>1</v>
      </c>
      <c r="G4">
        <v>2</v>
      </c>
      <c r="H4">
        <v>1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2</v>
      </c>
      <c r="T4">
        <v>1</v>
      </c>
      <c r="U4">
        <v>1</v>
      </c>
      <c r="V4">
        <v>2</v>
      </c>
      <c r="W4">
        <v>3</v>
      </c>
      <c r="X4">
        <v>3</v>
      </c>
      <c r="Y4">
        <v>1</v>
      </c>
    </row>
    <row r="5" spans="1:25" ht="12.75">
      <c r="A5">
        <v>2</v>
      </c>
      <c r="B5">
        <v>2</v>
      </c>
      <c r="C5">
        <v>2</v>
      </c>
      <c r="D5">
        <v>1</v>
      </c>
      <c r="E5">
        <v>2</v>
      </c>
      <c r="F5">
        <v>2</v>
      </c>
      <c r="G5">
        <v>2</v>
      </c>
      <c r="H5">
        <v>1</v>
      </c>
      <c r="I5">
        <v>2</v>
      </c>
      <c r="J5">
        <v>1</v>
      </c>
      <c r="K5">
        <v>1</v>
      </c>
      <c r="L5">
        <v>1</v>
      </c>
      <c r="M5">
        <v>2</v>
      </c>
      <c r="N5">
        <v>2</v>
      </c>
      <c r="O5">
        <v>1</v>
      </c>
      <c r="P5">
        <v>2</v>
      </c>
      <c r="Q5">
        <v>2</v>
      </c>
      <c r="R5">
        <v>2</v>
      </c>
      <c r="S5">
        <v>1</v>
      </c>
      <c r="T5">
        <v>1</v>
      </c>
      <c r="U5">
        <v>2</v>
      </c>
      <c r="V5">
        <v>1</v>
      </c>
      <c r="W5">
        <v>2</v>
      </c>
      <c r="X5">
        <v>1</v>
      </c>
      <c r="Y5">
        <v>2</v>
      </c>
    </row>
    <row r="6" spans="1:25" ht="12.75">
      <c r="A6">
        <v>3</v>
      </c>
      <c r="B6">
        <v>1</v>
      </c>
      <c r="C6">
        <v>1</v>
      </c>
      <c r="D6">
        <v>1</v>
      </c>
      <c r="E6">
        <v>3</v>
      </c>
      <c r="F6">
        <v>2</v>
      </c>
      <c r="G6">
        <v>2</v>
      </c>
      <c r="H6">
        <v>1</v>
      </c>
      <c r="I6">
        <v>3</v>
      </c>
      <c r="J6">
        <v>1</v>
      </c>
      <c r="K6">
        <v>2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1</v>
      </c>
      <c r="S6">
        <v>1</v>
      </c>
      <c r="T6">
        <v>1</v>
      </c>
      <c r="U6">
        <v>3</v>
      </c>
      <c r="V6">
        <v>1</v>
      </c>
      <c r="W6">
        <v>1</v>
      </c>
      <c r="X6">
        <v>1</v>
      </c>
      <c r="Y6">
        <v>3</v>
      </c>
    </row>
    <row r="7" spans="1:25" ht="12.75">
      <c r="A7">
        <v>4</v>
      </c>
      <c r="B7">
        <v>2</v>
      </c>
      <c r="C7">
        <v>1</v>
      </c>
      <c r="D7">
        <v>1</v>
      </c>
      <c r="E7">
        <v>4</v>
      </c>
      <c r="F7">
        <v>1</v>
      </c>
      <c r="G7">
        <v>1</v>
      </c>
      <c r="H7">
        <v>1</v>
      </c>
      <c r="I7">
        <v>4</v>
      </c>
      <c r="J7">
        <v>2</v>
      </c>
      <c r="K7">
        <v>1</v>
      </c>
      <c r="L7">
        <v>2</v>
      </c>
      <c r="M7">
        <v>4</v>
      </c>
      <c r="N7">
        <v>2</v>
      </c>
      <c r="O7">
        <v>1</v>
      </c>
      <c r="P7">
        <v>2</v>
      </c>
      <c r="Q7">
        <v>4</v>
      </c>
      <c r="R7">
        <v>1</v>
      </c>
      <c r="S7">
        <v>1</v>
      </c>
      <c r="T7">
        <v>2</v>
      </c>
      <c r="U7">
        <v>4</v>
      </c>
      <c r="V7">
        <v>1</v>
      </c>
      <c r="W7">
        <v>1</v>
      </c>
      <c r="X7">
        <v>1</v>
      </c>
      <c r="Y7">
        <v>4</v>
      </c>
    </row>
    <row r="8" spans="1:25" ht="12.75">
      <c r="A8">
        <v>5</v>
      </c>
      <c r="B8">
        <v>1</v>
      </c>
      <c r="C8">
        <v>2</v>
      </c>
      <c r="D8">
        <v>1</v>
      </c>
      <c r="E8">
        <v>5</v>
      </c>
      <c r="F8">
        <v>1</v>
      </c>
      <c r="G8">
        <v>1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1</v>
      </c>
      <c r="P8">
        <v>2</v>
      </c>
      <c r="Q8">
        <v>5</v>
      </c>
      <c r="R8">
        <v>1</v>
      </c>
      <c r="S8">
        <v>1</v>
      </c>
      <c r="T8">
        <v>1</v>
      </c>
      <c r="U8">
        <v>5</v>
      </c>
      <c r="V8">
        <v>2</v>
      </c>
      <c r="W8">
        <v>1</v>
      </c>
      <c r="X8">
        <v>1</v>
      </c>
      <c r="Y8">
        <v>5</v>
      </c>
    </row>
    <row r="9" spans="1:25" ht="12.75">
      <c r="A9">
        <v>6</v>
      </c>
      <c r="B9">
        <v>1</v>
      </c>
      <c r="C9">
        <v>1</v>
      </c>
      <c r="D9">
        <v>1</v>
      </c>
      <c r="E9">
        <v>6</v>
      </c>
      <c r="F9">
        <v>4</v>
      </c>
      <c r="G9">
        <v>1</v>
      </c>
      <c r="H9">
        <v>1</v>
      </c>
      <c r="I9">
        <v>6</v>
      </c>
      <c r="J9">
        <v>2</v>
      </c>
      <c r="K9">
        <v>2</v>
      </c>
      <c r="L9">
        <v>1</v>
      </c>
      <c r="M9">
        <v>6</v>
      </c>
      <c r="N9">
        <v>3</v>
      </c>
      <c r="O9">
        <v>2</v>
      </c>
      <c r="P9">
        <v>1</v>
      </c>
      <c r="Q9">
        <v>6</v>
      </c>
      <c r="R9">
        <v>1</v>
      </c>
      <c r="S9">
        <v>1</v>
      </c>
      <c r="T9">
        <v>2</v>
      </c>
      <c r="U9">
        <v>6</v>
      </c>
      <c r="V9">
        <v>1</v>
      </c>
      <c r="W9">
        <v>2</v>
      </c>
      <c r="X9">
        <v>2</v>
      </c>
      <c r="Y9">
        <v>6</v>
      </c>
    </row>
    <row r="10" spans="1:25" ht="12.75">
      <c r="A10">
        <v>7</v>
      </c>
      <c r="B10">
        <v>1</v>
      </c>
      <c r="C10">
        <v>1</v>
      </c>
      <c r="D10">
        <v>1</v>
      </c>
      <c r="E10">
        <v>7</v>
      </c>
      <c r="F10">
        <v>2</v>
      </c>
      <c r="G10">
        <v>1</v>
      </c>
      <c r="H10">
        <v>2</v>
      </c>
      <c r="I10">
        <v>7</v>
      </c>
      <c r="J10">
        <v>1</v>
      </c>
      <c r="K10">
        <v>1</v>
      </c>
      <c r="L10">
        <v>1</v>
      </c>
      <c r="M10">
        <v>7</v>
      </c>
      <c r="N10">
        <v>2</v>
      </c>
      <c r="O10">
        <v>1</v>
      </c>
      <c r="P10">
        <v>2</v>
      </c>
      <c r="Q10">
        <v>7</v>
      </c>
      <c r="R10">
        <v>1</v>
      </c>
      <c r="S10">
        <v>1</v>
      </c>
      <c r="T10">
        <v>1</v>
      </c>
      <c r="U10">
        <v>7</v>
      </c>
      <c r="V10">
        <v>1</v>
      </c>
      <c r="W10">
        <v>1</v>
      </c>
      <c r="X10">
        <v>2</v>
      </c>
      <c r="Y10">
        <v>7</v>
      </c>
    </row>
    <row r="11" spans="1:25" ht="12.75">
      <c r="A11">
        <v>8</v>
      </c>
      <c r="B11">
        <v>1</v>
      </c>
      <c r="C11">
        <v>1</v>
      </c>
      <c r="D11">
        <v>1</v>
      </c>
      <c r="E11">
        <v>8</v>
      </c>
      <c r="F11">
        <v>2</v>
      </c>
      <c r="G11">
        <v>1</v>
      </c>
      <c r="H11">
        <v>1</v>
      </c>
      <c r="I11">
        <v>8</v>
      </c>
      <c r="J11">
        <v>2</v>
      </c>
      <c r="K11">
        <v>1</v>
      </c>
      <c r="L11">
        <v>1</v>
      </c>
      <c r="M11">
        <v>8</v>
      </c>
      <c r="N11">
        <v>1</v>
      </c>
      <c r="O11">
        <v>1</v>
      </c>
      <c r="P11">
        <v>1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1</v>
      </c>
      <c r="X11">
        <v>1</v>
      </c>
      <c r="Y11">
        <v>8</v>
      </c>
    </row>
    <row r="12" spans="1:25" ht="12.75">
      <c r="A12">
        <v>9</v>
      </c>
      <c r="B12">
        <v>1</v>
      </c>
      <c r="C12">
        <v>1</v>
      </c>
      <c r="D12">
        <v>2</v>
      </c>
      <c r="E12">
        <v>9</v>
      </c>
      <c r="F12">
        <v>1</v>
      </c>
      <c r="G12">
        <v>1</v>
      </c>
      <c r="H12">
        <v>2</v>
      </c>
      <c r="I12">
        <v>9</v>
      </c>
      <c r="J12">
        <v>1</v>
      </c>
      <c r="K12">
        <v>1</v>
      </c>
      <c r="L12">
        <v>1</v>
      </c>
      <c r="M12">
        <v>9</v>
      </c>
      <c r="N12">
        <v>2</v>
      </c>
      <c r="O12">
        <v>1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1</v>
      </c>
      <c r="W12">
        <v>1</v>
      </c>
      <c r="X12">
        <v>1</v>
      </c>
      <c r="Y12">
        <v>9</v>
      </c>
    </row>
    <row r="13" spans="1:25" ht="12.75">
      <c r="A13">
        <v>10</v>
      </c>
      <c r="B13">
        <v>1</v>
      </c>
      <c r="C13">
        <v>2</v>
      </c>
      <c r="D13">
        <v>1</v>
      </c>
      <c r="E13">
        <v>10</v>
      </c>
      <c r="F13">
        <v>2</v>
      </c>
      <c r="G13">
        <v>2</v>
      </c>
      <c r="H13">
        <v>1</v>
      </c>
      <c r="I13">
        <v>10</v>
      </c>
      <c r="J13">
        <v>1</v>
      </c>
      <c r="K13">
        <v>1</v>
      </c>
      <c r="L13">
        <v>2</v>
      </c>
      <c r="M13">
        <v>10</v>
      </c>
      <c r="N13">
        <v>1</v>
      </c>
      <c r="O13">
        <v>1</v>
      </c>
      <c r="P13">
        <v>1</v>
      </c>
      <c r="Q13">
        <v>10</v>
      </c>
      <c r="R13">
        <v>1</v>
      </c>
      <c r="S13">
        <v>1</v>
      </c>
      <c r="T13">
        <v>2</v>
      </c>
      <c r="U13">
        <v>10</v>
      </c>
      <c r="V13">
        <v>3</v>
      </c>
      <c r="W13">
        <v>1</v>
      </c>
      <c r="X13">
        <v>1</v>
      </c>
      <c r="Y13">
        <v>10</v>
      </c>
    </row>
    <row r="14" spans="1:25" ht="12.75">
      <c r="A14">
        <v>11</v>
      </c>
      <c r="B14">
        <v>2</v>
      </c>
      <c r="C14">
        <v>1</v>
      </c>
      <c r="D14">
        <v>1</v>
      </c>
      <c r="E14">
        <v>11</v>
      </c>
      <c r="F14">
        <v>1</v>
      </c>
      <c r="G14">
        <v>1</v>
      </c>
      <c r="H14">
        <v>2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1</v>
      </c>
      <c r="S14">
        <v>1</v>
      </c>
      <c r="T14">
        <v>1</v>
      </c>
      <c r="U14">
        <v>11</v>
      </c>
      <c r="V14">
        <v>2</v>
      </c>
      <c r="W14">
        <v>1</v>
      </c>
      <c r="X14">
        <v>1</v>
      </c>
      <c r="Y14">
        <v>11</v>
      </c>
    </row>
    <row r="15" spans="1:25" ht="12.75">
      <c r="A15">
        <v>12</v>
      </c>
      <c r="B15">
        <v>2</v>
      </c>
      <c r="C15">
        <v>1</v>
      </c>
      <c r="D15">
        <v>1</v>
      </c>
      <c r="E15">
        <v>12</v>
      </c>
      <c r="F15">
        <v>1</v>
      </c>
      <c r="G15">
        <v>1</v>
      </c>
      <c r="H15">
        <v>1</v>
      </c>
      <c r="I15">
        <v>12</v>
      </c>
      <c r="J15">
        <v>1</v>
      </c>
      <c r="K15">
        <v>1</v>
      </c>
      <c r="L15">
        <v>1</v>
      </c>
      <c r="M15">
        <v>12</v>
      </c>
      <c r="N15">
        <v>2</v>
      </c>
      <c r="O15">
        <v>1</v>
      </c>
      <c r="P15">
        <v>1</v>
      </c>
      <c r="Q15">
        <v>12</v>
      </c>
      <c r="R15">
        <v>1</v>
      </c>
      <c r="S15">
        <v>1</v>
      </c>
      <c r="T15">
        <v>2</v>
      </c>
      <c r="U15">
        <v>12</v>
      </c>
      <c r="V15">
        <v>1</v>
      </c>
      <c r="W15">
        <v>1</v>
      </c>
      <c r="X15">
        <v>1</v>
      </c>
      <c r="Y15">
        <v>12</v>
      </c>
    </row>
    <row r="16" spans="1:25" ht="12.75">
      <c r="A16">
        <v>13</v>
      </c>
      <c r="B16">
        <v>2</v>
      </c>
      <c r="C16">
        <v>2</v>
      </c>
      <c r="D16">
        <v>3</v>
      </c>
      <c r="E16">
        <v>13</v>
      </c>
      <c r="F16">
        <v>2</v>
      </c>
      <c r="G16">
        <v>2</v>
      </c>
      <c r="H16">
        <v>2</v>
      </c>
      <c r="I16">
        <v>13</v>
      </c>
      <c r="J16">
        <v>2</v>
      </c>
      <c r="K16">
        <v>1</v>
      </c>
      <c r="L16">
        <v>1</v>
      </c>
      <c r="M16">
        <v>13</v>
      </c>
      <c r="N16">
        <v>2</v>
      </c>
      <c r="O16">
        <v>1</v>
      </c>
      <c r="P16">
        <v>2</v>
      </c>
      <c r="Q16">
        <v>13</v>
      </c>
      <c r="R16">
        <v>2</v>
      </c>
      <c r="S16">
        <v>1</v>
      </c>
      <c r="T16">
        <v>2</v>
      </c>
      <c r="U16">
        <v>13</v>
      </c>
      <c r="V16">
        <v>2</v>
      </c>
      <c r="W16">
        <v>2</v>
      </c>
      <c r="X16">
        <v>2</v>
      </c>
      <c r="Y16">
        <v>13</v>
      </c>
    </row>
    <row r="17" spans="1:25" ht="12.75">
      <c r="A17">
        <v>14</v>
      </c>
      <c r="B17">
        <v>1</v>
      </c>
      <c r="C17">
        <v>1</v>
      </c>
      <c r="D17">
        <v>2</v>
      </c>
      <c r="E17">
        <v>14</v>
      </c>
      <c r="F17">
        <v>1</v>
      </c>
      <c r="G17">
        <v>1</v>
      </c>
      <c r="H17">
        <v>1</v>
      </c>
      <c r="I17">
        <v>14</v>
      </c>
      <c r="J17">
        <v>2</v>
      </c>
      <c r="K17">
        <v>1</v>
      </c>
      <c r="L17">
        <v>2</v>
      </c>
      <c r="M17">
        <v>14</v>
      </c>
      <c r="N17">
        <v>1</v>
      </c>
      <c r="O17">
        <v>2</v>
      </c>
      <c r="P17">
        <v>2</v>
      </c>
      <c r="Q17">
        <v>14</v>
      </c>
      <c r="R17">
        <v>1</v>
      </c>
      <c r="S17">
        <v>2</v>
      </c>
      <c r="T17">
        <v>1</v>
      </c>
      <c r="U17">
        <v>14</v>
      </c>
      <c r="V17">
        <v>2</v>
      </c>
      <c r="W17">
        <v>1</v>
      </c>
      <c r="X17">
        <v>2</v>
      </c>
      <c r="Y17">
        <v>14</v>
      </c>
    </row>
    <row r="18" spans="1:25" ht="12.75">
      <c r="A18">
        <v>15</v>
      </c>
      <c r="B18">
        <v>1</v>
      </c>
      <c r="C18">
        <v>3</v>
      </c>
      <c r="D18">
        <v>2</v>
      </c>
      <c r="E18">
        <v>15</v>
      </c>
      <c r="F18">
        <v>1</v>
      </c>
      <c r="G18">
        <v>2</v>
      </c>
      <c r="H18">
        <v>2</v>
      </c>
      <c r="I18">
        <v>15</v>
      </c>
      <c r="J18">
        <v>1</v>
      </c>
      <c r="K18">
        <v>1</v>
      </c>
      <c r="L18">
        <v>1</v>
      </c>
      <c r="M18">
        <v>15</v>
      </c>
      <c r="N18">
        <v>2</v>
      </c>
      <c r="O18">
        <v>2</v>
      </c>
      <c r="P18">
        <v>1</v>
      </c>
      <c r="Q18">
        <v>15</v>
      </c>
      <c r="R18">
        <v>1</v>
      </c>
      <c r="S18">
        <v>1</v>
      </c>
      <c r="T18">
        <v>2</v>
      </c>
      <c r="U18">
        <v>15</v>
      </c>
      <c r="V18">
        <v>2</v>
      </c>
      <c r="W18">
        <v>2</v>
      </c>
      <c r="X18">
        <v>1</v>
      </c>
      <c r="Y18">
        <v>15</v>
      </c>
    </row>
    <row r="19" spans="1:25" ht="12.75">
      <c r="A19">
        <v>16</v>
      </c>
      <c r="B19">
        <v>2</v>
      </c>
      <c r="C19">
        <v>1</v>
      </c>
      <c r="D19">
        <v>2</v>
      </c>
      <c r="E19">
        <v>16</v>
      </c>
      <c r="F19">
        <v>1</v>
      </c>
      <c r="G19">
        <v>1</v>
      </c>
      <c r="H19">
        <v>1</v>
      </c>
      <c r="I19">
        <v>16</v>
      </c>
      <c r="J19">
        <v>1</v>
      </c>
      <c r="K19">
        <v>1</v>
      </c>
      <c r="L19">
        <v>1</v>
      </c>
      <c r="M19">
        <v>16</v>
      </c>
      <c r="N19">
        <v>1</v>
      </c>
      <c r="O19">
        <v>1</v>
      </c>
      <c r="P19">
        <v>2</v>
      </c>
      <c r="Q19">
        <v>16</v>
      </c>
      <c r="R19">
        <v>1</v>
      </c>
      <c r="S19">
        <v>1</v>
      </c>
      <c r="T19">
        <v>1</v>
      </c>
      <c r="U19">
        <v>16</v>
      </c>
      <c r="V19">
        <v>1</v>
      </c>
      <c r="W19">
        <v>1</v>
      </c>
      <c r="X19">
        <v>1</v>
      </c>
      <c r="Y19">
        <v>16</v>
      </c>
    </row>
    <row r="20" spans="1:25" ht="12.75">
      <c r="A20">
        <v>17</v>
      </c>
      <c r="B20">
        <v>1</v>
      </c>
      <c r="C20">
        <v>1</v>
      </c>
      <c r="D20">
        <v>1</v>
      </c>
      <c r="E20">
        <v>17</v>
      </c>
      <c r="F20">
        <v>1</v>
      </c>
      <c r="G20">
        <v>1</v>
      </c>
      <c r="H20">
        <v>1</v>
      </c>
      <c r="I20">
        <v>17</v>
      </c>
      <c r="J20">
        <v>1</v>
      </c>
      <c r="K20">
        <v>2</v>
      </c>
      <c r="L20">
        <v>1</v>
      </c>
      <c r="M20">
        <v>17</v>
      </c>
      <c r="N20">
        <v>1</v>
      </c>
      <c r="O20">
        <v>1</v>
      </c>
      <c r="P20">
        <v>1</v>
      </c>
      <c r="Q20">
        <v>17</v>
      </c>
      <c r="R20">
        <v>1</v>
      </c>
      <c r="S20">
        <v>1</v>
      </c>
      <c r="T20">
        <v>2</v>
      </c>
      <c r="U20">
        <v>17</v>
      </c>
      <c r="V20">
        <v>1</v>
      </c>
      <c r="W20">
        <v>1</v>
      </c>
      <c r="X20">
        <v>1</v>
      </c>
      <c r="Y20">
        <v>17</v>
      </c>
    </row>
    <row r="21" spans="1:25" ht="12.75">
      <c r="A21">
        <v>18</v>
      </c>
      <c r="B21">
        <v>2</v>
      </c>
      <c r="C21">
        <v>1</v>
      </c>
      <c r="D21">
        <v>1</v>
      </c>
      <c r="E21">
        <v>18</v>
      </c>
      <c r="F21">
        <v>1</v>
      </c>
      <c r="G21">
        <v>2</v>
      </c>
      <c r="H21">
        <v>1</v>
      </c>
      <c r="I21">
        <v>18</v>
      </c>
      <c r="J21">
        <v>1</v>
      </c>
      <c r="K21">
        <v>1</v>
      </c>
      <c r="L21">
        <v>1</v>
      </c>
      <c r="M21">
        <v>18</v>
      </c>
      <c r="N21">
        <v>1</v>
      </c>
      <c r="O21">
        <v>1</v>
      </c>
      <c r="P21">
        <v>1</v>
      </c>
      <c r="Q21">
        <v>18</v>
      </c>
      <c r="R21">
        <v>1</v>
      </c>
      <c r="S21">
        <v>2</v>
      </c>
      <c r="T21">
        <v>2</v>
      </c>
      <c r="U21">
        <v>18</v>
      </c>
      <c r="V21">
        <v>2</v>
      </c>
      <c r="W21">
        <v>1</v>
      </c>
      <c r="X21">
        <v>1</v>
      </c>
      <c r="Y21">
        <v>18</v>
      </c>
    </row>
    <row r="22" spans="1:28" ht="12.75">
      <c r="A22" t="s">
        <v>9</v>
      </c>
      <c r="B22">
        <f>SUM(B4:B21)</f>
        <v>26</v>
      </c>
      <c r="C22">
        <f>SUM(C4:C21)</f>
        <v>27</v>
      </c>
      <c r="D22">
        <f>SUM(D4:D21)</f>
        <v>24</v>
      </c>
      <c r="E22" t="s">
        <v>9</v>
      </c>
      <c r="F22">
        <f>SUM(F4:F21)</f>
        <v>27</v>
      </c>
      <c r="G22">
        <f>SUM(G4:G21)</f>
        <v>25</v>
      </c>
      <c r="H22">
        <f>SUM(H4:H21)</f>
        <v>23</v>
      </c>
      <c r="I22" t="s">
        <v>9</v>
      </c>
      <c r="J22">
        <f>SUM(J4:J21)</f>
        <v>23</v>
      </c>
      <c r="K22">
        <f>SUM(K4:K21)</f>
        <v>22</v>
      </c>
      <c r="L22">
        <f>SUM(L4:L21)</f>
        <v>21</v>
      </c>
      <c r="M22" t="s">
        <v>9</v>
      </c>
      <c r="N22">
        <f>SUM(N4:N21)</f>
        <v>27</v>
      </c>
      <c r="O22">
        <f>SUM(O4:O21)</f>
        <v>21</v>
      </c>
      <c r="P22">
        <f>SUM(P4:P21)</f>
        <v>25</v>
      </c>
      <c r="Q22" t="s">
        <v>9</v>
      </c>
      <c r="R22">
        <f>SUM(R4:R21)</f>
        <v>20</v>
      </c>
      <c r="S22">
        <f>SUM(S4:S21)</f>
        <v>21</v>
      </c>
      <c r="T22">
        <f>SUM(T4:T21)</f>
        <v>26</v>
      </c>
      <c r="U22" t="s">
        <v>9</v>
      </c>
      <c r="V22">
        <f>SUM(V4:V21)</f>
        <v>27</v>
      </c>
      <c r="W22">
        <f>SUM(W4:W21)</f>
        <v>24</v>
      </c>
      <c r="X22">
        <f>SUM(X4:X21)</f>
        <v>24</v>
      </c>
      <c r="Y22" t="s">
        <v>9</v>
      </c>
      <c r="Z22">
        <f>SUM(Z4:Z21)</f>
        <v>0</v>
      </c>
      <c r="AA22">
        <f>SUM(AA4:AA21)</f>
        <v>0</v>
      </c>
      <c r="AB22">
        <f>SUM(AB4:AB21)</f>
        <v>0</v>
      </c>
    </row>
    <row r="23" spans="4:28" ht="12.75">
      <c r="D23">
        <f>SUM(B22:D22)</f>
        <v>77</v>
      </c>
      <c r="H23">
        <f>SUM(F22:H22)</f>
        <v>75</v>
      </c>
      <c r="L23">
        <f>SUM(J22:L22)</f>
        <v>66</v>
      </c>
      <c r="P23">
        <f>SUM(N22:P22)</f>
        <v>73</v>
      </c>
      <c r="T23">
        <f>SUM(R22:T22)</f>
        <v>67</v>
      </c>
      <c r="X23">
        <f>SUM(V22:X22)</f>
        <v>75</v>
      </c>
      <c r="AB23">
        <f>SUM(Z22:AB22)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0" ht="12.75">
      <c r="A26" s="1" t="s">
        <v>41</v>
      </c>
      <c r="Z26" t="s">
        <v>21</v>
      </c>
      <c r="AD26" t="s">
        <v>22</v>
      </c>
    </row>
    <row r="27" spans="2:40" ht="12.75">
      <c r="B27" s="10" t="s">
        <v>44</v>
      </c>
      <c r="C27" s="10"/>
      <c r="D27" s="10"/>
      <c r="F27" s="9" t="s">
        <v>95</v>
      </c>
      <c r="G27" s="9"/>
      <c r="H27" s="9"/>
      <c r="J27" s="9" t="s">
        <v>43</v>
      </c>
      <c r="K27" s="9"/>
      <c r="L27" s="9"/>
      <c r="N27" s="10" t="s">
        <v>45</v>
      </c>
      <c r="O27" s="10"/>
      <c r="P27" s="10"/>
      <c r="R27" s="10" t="s">
        <v>96</v>
      </c>
      <c r="S27" s="10"/>
      <c r="T27" s="10"/>
      <c r="V27" s="10" t="s">
        <v>46</v>
      </c>
      <c r="W27" s="10"/>
      <c r="X27" s="10"/>
      <c r="Z27" s="9" t="s">
        <v>42</v>
      </c>
      <c r="AA27" s="9"/>
      <c r="AB27" s="9"/>
      <c r="AD27" s="10" t="s">
        <v>94</v>
      </c>
      <c r="AE27" s="10"/>
      <c r="AF27" s="10"/>
      <c r="AH27" s="10"/>
      <c r="AI27" s="10"/>
      <c r="AJ27" s="10"/>
      <c r="AL27" s="10"/>
      <c r="AM27" s="10"/>
      <c r="AN27" s="10"/>
    </row>
    <row r="28" spans="1:40" ht="12.75">
      <c r="A28" t="s">
        <v>10</v>
      </c>
      <c r="B28">
        <v>1</v>
      </c>
      <c r="C28">
        <v>2</v>
      </c>
      <c r="D28">
        <v>3</v>
      </c>
      <c r="E28" t="s">
        <v>10</v>
      </c>
      <c r="F28">
        <v>1</v>
      </c>
      <c r="G28">
        <v>2</v>
      </c>
      <c r="H28">
        <v>3</v>
      </c>
      <c r="I28" t="s">
        <v>10</v>
      </c>
      <c r="J28">
        <v>1</v>
      </c>
      <c r="K28">
        <v>2</v>
      </c>
      <c r="L28">
        <v>3</v>
      </c>
      <c r="M28" t="s">
        <v>10</v>
      </c>
      <c r="N28">
        <v>1</v>
      </c>
      <c r="O28">
        <v>2</v>
      </c>
      <c r="P28">
        <v>3</v>
      </c>
      <c r="Q28" t="s">
        <v>10</v>
      </c>
      <c r="R28">
        <v>1</v>
      </c>
      <c r="S28">
        <v>2</v>
      </c>
      <c r="T28">
        <v>3</v>
      </c>
      <c r="U28" t="s">
        <v>10</v>
      </c>
      <c r="V28">
        <v>1</v>
      </c>
      <c r="W28">
        <v>2</v>
      </c>
      <c r="X28">
        <v>3</v>
      </c>
      <c r="Y28" t="s">
        <v>10</v>
      </c>
      <c r="Z28">
        <v>1</v>
      </c>
      <c r="AA28">
        <v>2</v>
      </c>
      <c r="AB28">
        <v>3</v>
      </c>
      <c r="AC28" t="s">
        <v>10</v>
      </c>
      <c r="AD28">
        <v>1</v>
      </c>
      <c r="AE28">
        <v>2</v>
      </c>
      <c r="AF28">
        <v>3</v>
      </c>
      <c r="AG28" t="s">
        <v>10</v>
      </c>
      <c r="AH28">
        <v>1</v>
      </c>
      <c r="AI28">
        <v>2</v>
      </c>
      <c r="AJ28">
        <v>3</v>
      </c>
      <c r="AK28" t="s">
        <v>10</v>
      </c>
      <c r="AL28">
        <v>1</v>
      </c>
      <c r="AM28">
        <v>2</v>
      </c>
      <c r="AN28">
        <v>3</v>
      </c>
    </row>
    <row r="29" spans="1:37" ht="12.75">
      <c r="A29">
        <v>1</v>
      </c>
      <c r="B29">
        <v>1</v>
      </c>
      <c r="C29">
        <v>2</v>
      </c>
      <c r="D29">
        <v>1</v>
      </c>
      <c r="E29">
        <v>1</v>
      </c>
      <c r="F29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1</v>
      </c>
      <c r="X29">
        <v>1</v>
      </c>
      <c r="Y29">
        <v>1</v>
      </c>
      <c r="Z29">
        <v>2</v>
      </c>
      <c r="AA29">
        <v>1</v>
      </c>
      <c r="AB29">
        <v>1</v>
      </c>
      <c r="AC29">
        <v>1</v>
      </c>
      <c r="AD29">
        <v>3</v>
      </c>
      <c r="AE29">
        <v>1</v>
      </c>
      <c r="AF29">
        <v>3</v>
      </c>
      <c r="AG29">
        <v>1</v>
      </c>
      <c r="AK29">
        <v>1</v>
      </c>
    </row>
    <row r="30" spans="1:37" ht="12.75">
      <c r="A30">
        <v>2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1</v>
      </c>
      <c r="I30">
        <v>2</v>
      </c>
      <c r="J30">
        <v>2</v>
      </c>
      <c r="K30">
        <v>2</v>
      </c>
      <c r="L30">
        <v>1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1</v>
      </c>
      <c r="X30">
        <v>2</v>
      </c>
      <c r="Y30">
        <v>2</v>
      </c>
      <c r="Z30">
        <v>1</v>
      </c>
      <c r="AA30">
        <v>2</v>
      </c>
      <c r="AB30">
        <v>2</v>
      </c>
      <c r="AC30">
        <v>2</v>
      </c>
      <c r="AD30">
        <v>1</v>
      </c>
      <c r="AE30">
        <v>1</v>
      </c>
      <c r="AF30">
        <v>2</v>
      </c>
      <c r="AG30">
        <v>2</v>
      </c>
      <c r="AK30">
        <v>2</v>
      </c>
    </row>
    <row r="31" spans="1:37" ht="12.75">
      <c r="A31">
        <v>3</v>
      </c>
      <c r="B31">
        <v>1</v>
      </c>
      <c r="C31">
        <v>1</v>
      </c>
      <c r="D31">
        <v>1</v>
      </c>
      <c r="E31">
        <v>3</v>
      </c>
      <c r="F31">
        <v>1</v>
      </c>
      <c r="G31">
        <v>1</v>
      </c>
      <c r="H31">
        <v>2</v>
      </c>
      <c r="I31">
        <v>3</v>
      </c>
      <c r="J31">
        <v>1</v>
      </c>
      <c r="K31">
        <v>2</v>
      </c>
      <c r="L31">
        <v>1</v>
      </c>
      <c r="M31">
        <v>3</v>
      </c>
      <c r="N31">
        <v>1</v>
      </c>
      <c r="O31">
        <v>1</v>
      </c>
      <c r="P31">
        <v>1</v>
      </c>
      <c r="Q31">
        <v>3</v>
      </c>
      <c r="R31">
        <v>1</v>
      </c>
      <c r="S31">
        <v>1</v>
      </c>
      <c r="T31">
        <v>2</v>
      </c>
      <c r="U31">
        <v>3</v>
      </c>
      <c r="V31">
        <v>2</v>
      </c>
      <c r="W31">
        <v>1</v>
      </c>
      <c r="X31">
        <v>1</v>
      </c>
      <c r="Y31">
        <v>3</v>
      </c>
      <c r="Z31">
        <v>1</v>
      </c>
      <c r="AA31">
        <v>1</v>
      </c>
      <c r="AB31">
        <v>1</v>
      </c>
      <c r="AC31">
        <v>3</v>
      </c>
      <c r="AD31">
        <v>2</v>
      </c>
      <c r="AE31">
        <v>1</v>
      </c>
      <c r="AF31">
        <v>1</v>
      </c>
      <c r="AG31">
        <v>3</v>
      </c>
      <c r="AK31">
        <v>3</v>
      </c>
    </row>
    <row r="32" spans="1:37" ht="12.75">
      <c r="A32">
        <v>4</v>
      </c>
      <c r="B32">
        <v>2</v>
      </c>
      <c r="C32">
        <v>1</v>
      </c>
      <c r="D32">
        <v>1</v>
      </c>
      <c r="E32">
        <v>4</v>
      </c>
      <c r="F32">
        <v>1</v>
      </c>
      <c r="G32">
        <v>1</v>
      </c>
      <c r="H32">
        <v>2</v>
      </c>
      <c r="I32">
        <v>4</v>
      </c>
      <c r="J32">
        <v>1</v>
      </c>
      <c r="K32">
        <v>1</v>
      </c>
      <c r="L32">
        <v>1</v>
      </c>
      <c r="M32">
        <v>4</v>
      </c>
      <c r="N32">
        <v>2</v>
      </c>
      <c r="O32">
        <v>2</v>
      </c>
      <c r="P32">
        <v>1</v>
      </c>
      <c r="Q32">
        <v>4</v>
      </c>
      <c r="R32">
        <v>2</v>
      </c>
      <c r="S32">
        <v>1</v>
      </c>
      <c r="T32">
        <v>1</v>
      </c>
      <c r="U32">
        <v>4</v>
      </c>
      <c r="V32">
        <v>1</v>
      </c>
      <c r="W32">
        <v>3</v>
      </c>
      <c r="X32">
        <v>1</v>
      </c>
      <c r="Y32">
        <v>4</v>
      </c>
      <c r="Z32">
        <v>2</v>
      </c>
      <c r="AA32">
        <v>2</v>
      </c>
      <c r="AB32">
        <v>2</v>
      </c>
      <c r="AC32">
        <v>4</v>
      </c>
      <c r="AD32">
        <v>2</v>
      </c>
      <c r="AE32">
        <v>1</v>
      </c>
      <c r="AF32">
        <v>3</v>
      </c>
      <c r="AG32">
        <v>4</v>
      </c>
      <c r="AK32">
        <v>4</v>
      </c>
    </row>
    <row r="33" spans="1:37" ht="12.75">
      <c r="A33">
        <v>5</v>
      </c>
      <c r="B33">
        <v>2</v>
      </c>
      <c r="C33">
        <v>2</v>
      </c>
      <c r="D33">
        <v>1</v>
      </c>
      <c r="E33">
        <v>5</v>
      </c>
      <c r="F33">
        <v>1</v>
      </c>
      <c r="G33">
        <v>1</v>
      </c>
      <c r="H33">
        <v>1</v>
      </c>
      <c r="I33">
        <v>5</v>
      </c>
      <c r="J33">
        <v>1</v>
      </c>
      <c r="K33">
        <v>3</v>
      </c>
      <c r="L33">
        <v>2</v>
      </c>
      <c r="M33">
        <v>5</v>
      </c>
      <c r="N33">
        <v>1</v>
      </c>
      <c r="O33">
        <v>2</v>
      </c>
      <c r="P33">
        <v>1</v>
      </c>
      <c r="Q33">
        <v>5</v>
      </c>
      <c r="R33">
        <v>1</v>
      </c>
      <c r="S33">
        <v>1</v>
      </c>
      <c r="T33">
        <v>1</v>
      </c>
      <c r="U33">
        <v>5</v>
      </c>
      <c r="V33">
        <v>1</v>
      </c>
      <c r="W33">
        <v>1</v>
      </c>
      <c r="X33">
        <v>2</v>
      </c>
      <c r="Y33">
        <v>5</v>
      </c>
      <c r="Z33">
        <v>1</v>
      </c>
      <c r="AA33">
        <v>1</v>
      </c>
      <c r="AB33">
        <v>1</v>
      </c>
      <c r="AC33">
        <v>5</v>
      </c>
      <c r="AD33">
        <v>2</v>
      </c>
      <c r="AE33">
        <v>2</v>
      </c>
      <c r="AF33">
        <v>1</v>
      </c>
      <c r="AG33">
        <v>5</v>
      </c>
      <c r="AK33">
        <v>5</v>
      </c>
    </row>
    <row r="34" spans="1:37" ht="12.75">
      <c r="A34">
        <v>6</v>
      </c>
      <c r="B34">
        <v>1</v>
      </c>
      <c r="C34">
        <v>2</v>
      </c>
      <c r="D34">
        <v>1</v>
      </c>
      <c r="E34">
        <v>6</v>
      </c>
      <c r="F34">
        <v>1</v>
      </c>
      <c r="G34">
        <v>1</v>
      </c>
      <c r="H34">
        <v>1</v>
      </c>
      <c r="I34">
        <v>6</v>
      </c>
      <c r="J34">
        <v>1</v>
      </c>
      <c r="K34">
        <v>1</v>
      </c>
      <c r="L34">
        <v>1</v>
      </c>
      <c r="M34">
        <v>6</v>
      </c>
      <c r="N34">
        <v>1</v>
      </c>
      <c r="O34">
        <v>2</v>
      </c>
      <c r="P34">
        <v>1</v>
      </c>
      <c r="Q34">
        <v>6</v>
      </c>
      <c r="R34">
        <v>1</v>
      </c>
      <c r="S34">
        <v>2</v>
      </c>
      <c r="T34">
        <v>1</v>
      </c>
      <c r="U34">
        <v>6</v>
      </c>
      <c r="V34">
        <v>2</v>
      </c>
      <c r="W34">
        <v>1</v>
      </c>
      <c r="X34">
        <v>1</v>
      </c>
      <c r="Y34">
        <v>6</v>
      </c>
      <c r="Z34">
        <v>1</v>
      </c>
      <c r="AA34">
        <v>1</v>
      </c>
      <c r="AB34">
        <v>1</v>
      </c>
      <c r="AC34">
        <v>6</v>
      </c>
      <c r="AD34">
        <v>2</v>
      </c>
      <c r="AE34">
        <v>1</v>
      </c>
      <c r="AF34">
        <v>1</v>
      </c>
      <c r="AG34">
        <v>6</v>
      </c>
      <c r="AK34">
        <v>6</v>
      </c>
    </row>
    <row r="35" spans="1:37" ht="12.75">
      <c r="A35">
        <v>7</v>
      </c>
      <c r="B35">
        <v>2</v>
      </c>
      <c r="C35">
        <v>1</v>
      </c>
      <c r="D35">
        <v>2</v>
      </c>
      <c r="E35">
        <v>7</v>
      </c>
      <c r="F35">
        <v>1</v>
      </c>
      <c r="G35">
        <v>1</v>
      </c>
      <c r="H35">
        <v>2</v>
      </c>
      <c r="I35">
        <v>7</v>
      </c>
      <c r="J35">
        <v>1</v>
      </c>
      <c r="K35">
        <v>1</v>
      </c>
      <c r="L35">
        <v>1</v>
      </c>
      <c r="M35">
        <v>7</v>
      </c>
      <c r="N35">
        <v>1</v>
      </c>
      <c r="O35">
        <v>2</v>
      </c>
      <c r="P35">
        <v>1</v>
      </c>
      <c r="Q35">
        <v>7</v>
      </c>
      <c r="R35">
        <v>1</v>
      </c>
      <c r="S35">
        <v>2</v>
      </c>
      <c r="T35">
        <v>1</v>
      </c>
      <c r="U35">
        <v>7</v>
      </c>
      <c r="V35">
        <v>1</v>
      </c>
      <c r="W35">
        <v>2</v>
      </c>
      <c r="X35">
        <v>1</v>
      </c>
      <c r="Y35">
        <v>7</v>
      </c>
      <c r="Z35">
        <v>2</v>
      </c>
      <c r="AA35">
        <v>1</v>
      </c>
      <c r="AB35">
        <v>1</v>
      </c>
      <c r="AC35">
        <v>7</v>
      </c>
      <c r="AD35">
        <v>2</v>
      </c>
      <c r="AE35">
        <v>3</v>
      </c>
      <c r="AF35">
        <v>2</v>
      </c>
      <c r="AG35">
        <v>7</v>
      </c>
      <c r="AK35">
        <v>7</v>
      </c>
    </row>
    <row r="36" spans="1:37" ht="12.75">
      <c r="A36">
        <v>8</v>
      </c>
      <c r="B36">
        <v>1</v>
      </c>
      <c r="C36">
        <v>1</v>
      </c>
      <c r="D36">
        <v>1</v>
      </c>
      <c r="E36">
        <v>8</v>
      </c>
      <c r="F36">
        <v>1</v>
      </c>
      <c r="G36">
        <v>1</v>
      </c>
      <c r="H36">
        <v>1</v>
      </c>
      <c r="I36">
        <v>8</v>
      </c>
      <c r="J36">
        <v>1</v>
      </c>
      <c r="K36">
        <v>1</v>
      </c>
      <c r="L36">
        <v>1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  <c r="Z36">
        <v>1</v>
      </c>
      <c r="AA36">
        <v>1</v>
      </c>
      <c r="AB36">
        <v>1</v>
      </c>
      <c r="AC36">
        <v>8</v>
      </c>
      <c r="AD36">
        <v>2</v>
      </c>
      <c r="AE36">
        <v>1</v>
      </c>
      <c r="AF36">
        <v>1</v>
      </c>
      <c r="AG36">
        <v>8</v>
      </c>
      <c r="AK36">
        <v>8</v>
      </c>
    </row>
    <row r="37" spans="1:37" ht="12.75">
      <c r="A37">
        <v>9</v>
      </c>
      <c r="B37">
        <v>1</v>
      </c>
      <c r="C37">
        <v>3</v>
      </c>
      <c r="D37">
        <v>2</v>
      </c>
      <c r="E37">
        <v>9</v>
      </c>
      <c r="F37">
        <v>1</v>
      </c>
      <c r="G37">
        <v>1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1</v>
      </c>
      <c r="P37">
        <v>1</v>
      </c>
      <c r="Q37">
        <v>9</v>
      </c>
      <c r="R37">
        <v>1</v>
      </c>
      <c r="S37">
        <v>1</v>
      </c>
      <c r="T37">
        <v>1</v>
      </c>
      <c r="U37">
        <v>9</v>
      </c>
      <c r="V37">
        <v>2</v>
      </c>
      <c r="W37">
        <v>1</v>
      </c>
      <c r="X37">
        <v>2</v>
      </c>
      <c r="Y37">
        <v>9</v>
      </c>
      <c r="Z37">
        <v>1</v>
      </c>
      <c r="AA37">
        <v>1</v>
      </c>
      <c r="AB37">
        <v>1</v>
      </c>
      <c r="AC37">
        <v>9</v>
      </c>
      <c r="AD37">
        <v>2</v>
      </c>
      <c r="AE37">
        <v>4</v>
      </c>
      <c r="AF37">
        <v>1</v>
      </c>
      <c r="AG37">
        <v>9</v>
      </c>
      <c r="AK37">
        <v>9</v>
      </c>
    </row>
    <row r="38" spans="1:37" ht="12.75">
      <c r="A38">
        <v>10</v>
      </c>
      <c r="B38">
        <v>2</v>
      </c>
      <c r="C38">
        <v>1</v>
      </c>
      <c r="D38">
        <v>2</v>
      </c>
      <c r="E38">
        <v>10</v>
      </c>
      <c r="F38">
        <v>1</v>
      </c>
      <c r="G38">
        <v>1</v>
      </c>
      <c r="H38">
        <v>1</v>
      </c>
      <c r="I38">
        <v>10</v>
      </c>
      <c r="J38">
        <v>1</v>
      </c>
      <c r="K38">
        <v>1</v>
      </c>
      <c r="L38">
        <v>2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2</v>
      </c>
      <c r="U38">
        <v>10</v>
      </c>
      <c r="V38">
        <v>1</v>
      </c>
      <c r="W38">
        <v>1</v>
      </c>
      <c r="X38">
        <v>3</v>
      </c>
      <c r="Y38">
        <v>10</v>
      </c>
      <c r="Z38">
        <v>2</v>
      </c>
      <c r="AA38">
        <v>2</v>
      </c>
      <c r="AB38">
        <v>2</v>
      </c>
      <c r="AC38">
        <v>10</v>
      </c>
      <c r="AD38">
        <v>3</v>
      </c>
      <c r="AE38">
        <v>2</v>
      </c>
      <c r="AF38">
        <v>2</v>
      </c>
      <c r="AG38">
        <v>10</v>
      </c>
      <c r="AK38">
        <v>10</v>
      </c>
    </row>
    <row r="39" spans="1:37" ht="12.75">
      <c r="A39">
        <v>11</v>
      </c>
      <c r="B39">
        <v>2</v>
      </c>
      <c r="C39">
        <v>1</v>
      </c>
      <c r="D39">
        <v>2</v>
      </c>
      <c r="E39">
        <v>11</v>
      </c>
      <c r="F39">
        <v>1</v>
      </c>
      <c r="G39">
        <v>1</v>
      </c>
      <c r="H39">
        <v>3</v>
      </c>
      <c r="I39">
        <v>11</v>
      </c>
      <c r="J39">
        <v>1</v>
      </c>
      <c r="K39">
        <v>2</v>
      </c>
      <c r="L39">
        <v>1</v>
      </c>
      <c r="M39">
        <v>11</v>
      </c>
      <c r="N39">
        <v>2</v>
      </c>
      <c r="O39">
        <v>2</v>
      </c>
      <c r="P39">
        <v>1</v>
      </c>
      <c r="Q39">
        <v>11</v>
      </c>
      <c r="R39">
        <v>1</v>
      </c>
      <c r="S39">
        <v>1</v>
      </c>
      <c r="T39">
        <v>3</v>
      </c>
      <c r="U39">
        <v>11</v>
      </c>
      <c r="V39">
        <v>1</v>
      </c>
      <c r="W39">
        <v>2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11</v>
      </c>
      <c r="AD39">
        <v>4</v>
      </c>
      <c r="AE39">
        <v>1</v>
      </c>
      <c r="AF39">
        <v>1</v>
      </c>
      <c r="AG39">
        <v>11</v>
      </c>
      <c r="AK39">
        <v>11</v>
      </c>
    </row>
    <row r="40" spans="1:37" ht="12.75">
      <c r="A40">
        <v>12</v>
      </c>
      <c r="B40">
        <v>2</v>
      </c>
      <c r="C40">
        <v>1</v>
      </c>
      <c r="D40">
        <v>1</v>
      </c>
      <c r="E40">
        <v>12</v>
      </c>
      <c r="F40">
        <v>1</v>
      </c>
      <c r="G40">
        <v>1</v>
      </c>
      <c r="H40">
        <v>1</v>
      </c>
      <c r="I40">
        <v>12</v>
      </c>
      <c r="J40">
        <v>1</v>
      </c>
      <c r="K40">
        <v>1</v>
      </c>
      <c r="L40">
        <v>1</v>
      </c>
      <c r="M40">
        <v>12</v>
      </c>
      <c r="N40">
        <v>1</v>
      </c>
      <c r="O40">
        <v>1</v>
      </c>
      <c r="P40">
        <v>1</v>
      </c>
      <c r="Q40">
        <v>12</v>
      </c>
      <c r="R40">
        <v>1</v>
      </c>
      <c r="S40">
        <v>1</v>
      </c>
      <c r="T40">
        <v>1</v>
      </c>
      <c r="U40">
        <v>12</v>
      </c>
      <c r="V40">
        <v>1</v>
      </c>
      <c r="W40">
        <v>1</v>
      </c>
      <c r="X40">
        <v>1</v>
      </c>
      <c r="Y40">
        <v>12</v>
      </c>
      <c r="Z40">
        <v>1</v>
      </c>
      <c r="AA40">
        <v>1</v>
      </c>
      <c r="AB40">
        <v>1</v>
      </c>
      <c r="AC40">
        <v>12</v>
      </c>
      <c r="AD40">
        <v>1</v>
      </c>
      <c r="AE40">
        <v>2</v>
      </c>
      <c r="AF40">
        <v>1</v>
      </c>
      <c r="AG40">
        <v>12</v>
      </c>
      <c r="AK40">
        <v>12</v>
      </c>
    </row>
    <row r="41" spans="1:37" ht="12.75">
      <c r="A41">
        <v>13</v>
      </c>
      <c r="B41">
        <v>2</v>
      </c>
      <c r="C41">
        <v>1</v>
      </c>
      <c r="D41">
        <v>2</v>
      </c>
      <c r="E41">
        <v>13</v>
      </c>
      <c r="F41">
        <v>1</v>
      </c>
      <c r="G41">
        <v>3</v>
      </c>
      <c r="H41">
        <v>1</v>
      </c>
      <c r="I41">
        <v>13</v>
      </c>
      <c r="J41">
        <v>2</v>
      </c>
      <c r="K41">
        <v>2</v>
      </c>
      <c r="L41">
        <v>1</v>
      </c>
      <c r="M41">
        <v>13</v>
      </c>
      <c r="N41">
        <v>2</v>
      </c>
      <c r="O41">
        <v>2</v>
      </c>
      <c r="P41">
        <v>1</v>
      </c>
      <c r="Q41">
        <v>13</v>
      </c>
      <c r="R41">
        <v>1</v>
      </c>
      <c r="S41">
        <v>2</v>
      </c>
      <c r="T41">
        <v>1</v>
      </c>
      <c r="U41">
        <v>13</v>
      </c>
      <c r="V41">
        <v>2</v>
      </c>
      <c r="W41">
        <v>2</v>
      </c>
      <c r="X41">
        <v>2</v>
      </c>
      <c r="Y41">
        <v>13</v>
      </c>
      <c r="Z41">
        <v>2</v>
      </c>
      <c r="AA41">
        <v>2</v>
      </c>
      <c r="AB41">
        <v>2</v>
      </c>
      <c r="AC41">
        <v>13</v>
      </c>
      <c r="AD41">
        <v>2</v>
      </c>
      <c r="AE41">
        <v>3</v>
      </c>
      <c r="AF41">
        <v>2</v>
      </c>
      <c r="AG41">
        <v>13</v>
      </c>
      <c r="AK41">
        <v>13</v>
      </c>
    </row>
    <row r="42" spans="1:37" ht="12.75">
      <c r="A42">
        <v>14</v>
      </c>
      <c r="B42">
        <v>1</v>
      </c>
      <c r="C42">
        <v>3</v>
      </c>
      <c r="D42">
        <v>2</v>
      </c>
      <c r="E42">
        <v>14</v>
      </c>
      <c r="F42">
        <v>2</v>
      </c>
      <c r="G42">
        <v>1</v>
      </c>
      <c r="H42">
        <v>1</v>
      </c>
      <c r="I42">
        <v>14</v>
      </c>
      <c r="J42">
        <v>2</v>
      </c>
      <c r="K42">
        <v>2</v>
      </c>
      <c r="L42">
        <v>1</v>
      </c>
      <c r="M42">
        <v>14</v>
      </c>
      <c r="N42">
        <v>1</v>
      </c>
      <c r="O42">
        <v>1</v>
      </c>
      <c r="P42">
        <v>1</v>
      </c>
      <c r="Q42">
        <v>14</v>
      </c>
      <c r="R42">
        <v>2</v>
      </c>
      <c r="S42">
        <v>1</v>
      </c>
      <c r="T42">
        <v>1</v>
      </c>
      <c r="U42">
        <v>14</v>
      </c>
      <c r="V42">
        <v>1</v>
      </c>
      <c r="W42">
        <v>2</v>
      </c>
      <c r="X42">
        <v>4</v>
      </c>
      <c r="Y42">
        <v>14</v>
      </c>
      <c r="Z42">
        <v>2</v>
      </c>
      <c r="AA42">
        <v>2</v>
      </c>
      <c r="AB42">
        <v>1</v>
      </c>
      <c r="AC42">
        <v>14</v>
      </c>
      <c r="AD42">
        <v>3</v>
      </c>
      <c r="AE42">
        <v>1</v>
      </c>
      <c r="AF42">
        <v>1</v>
      </c>
      <c r="AG42">
        <v>14</v>
      </c>
      <c r="AK42">
        <v>14</v>
      </c>
    </row>
    <row r="43" spans="1:37" ht="12.75">
      <c r="A43">
        <v>15</v>
      </c>
      <c r="B43">
        <v>2</v>
      </c>
      <c r="C43">
        <v>1</v>
      </c>
      <c r="D43">
        <v>1</v>
      </c>
      <c r="E43">
        <v>15</v>
      </c>
      <c r="F43">
        <v>2</v>
      </c>
      <c r="G43">
        <v>2</v>
      </c>
      <c r="H43">
        <v>2</v>
      </c>
      <c r="I43">
        <v>15</v>
      </c>
      <c r="J43">
        <v>2</v>
      </c>
      <c r="K43">
        <v>1</v>
      </c>
      <c r="L43">
        <v>1</v>
      </c>
      <c r="M43">
        <v>15</v>
      </c>
      <c r="N43">
        <v>2</v>
      </c>
      <c r="O43">
        <v>2</v>
      </c>
      <c r="P43">
        <v>1</v>
      </c>
      <c r="Q43">
        <v>15</v>
      </c>
      <c r="R43">
        <v>1</v>
      </c>
      <c r="S43">
        <v>2</v>
      </c>
      <c r="T43">
        <v>2</v>
      </c>
      <c r="U43">
        <v>15</v>
      </c>
      <c r="V43">
        <v>1</v>
      </c>
      <c r="W43">
        <v>2</v>
      </c>
      <c r="X43">
        <v>1</v>
      </c>
      <c r="Y43">
        <v>15</v>
      </c>
      <c r="Z43">
        <v>2</v>
      </c>
      <c r="AA43">
        <v>1</v>
      </c>
      <c r="AB43">
        <v>1</v>
      </c>
      <c r="AC43">
        <v>15</v>
      </c>
      <c r="AD43">
        <v>2</v>
      </c>
      <c r="AE43">
        <v>2</v>
      </c>
      <c r="AF43">
        <v>3</v>
      </c>
      <c r="AG43">
        <v>15</v>
      </c>
      <c r="AK43">
        <v>15</v>
      </c>
    </row>
    <row r="44" spans="1:37" ht="12.75">
      <c r="A44">
        <v>16</v>
      </c>
      <c r="B44">
        <v>1</v>
      </c>
      <c r="C44">
        <v>1</v>
      </c>
      <c r="D44">
        <v>2</v>
      </c>
      <c r="E44">
        <v>16</v>
      </c>
      <c r="F44">
        <v>1</v>
      </c>
      <c r="G44">
        <v>1</v>
      </c>
      <c r="H44">
        <v>1</v>
      </c>
      <c r="I44">
        <v>16</v>
      </c>
      <c r="J44">
        <v>2</v>
      </c>
      <c r="K44">
        <v>1</v>
      </c>
      <c r="L44">
        <v>1</v>
      </c>
      <c r="M44">
        <v>16</v>
      </c>
      <c r="N44">
        <v>1</v>
      </c>
      <c r="O44">
        <v>1</v>
      </c>
      <c r="P44">
        <v>1</v>
      </c>
      <c r="Q44">
        <v>16</v>
      </c>
      <c r="R44">
        <v>1</v>
      </c>
      <c r="S44">
        <v>1</v>
      </c>
      <c r="T44">
        <v>1</v>
      </c>
      <c r="U44">
        <v>16</v>
      </c>
      <c r="V44">
        <v>1</v>
      </c>
      <c r="W44">
        <v>1</v>
      </c>
      <c r="X44">
        <v>1</v>
      </c>
      <c r="Y44">
        <v>16</v>
      </c>
      <c r="Z44">
        <v>1</v>
      </c>
      <c r="AA44">
        <v>1</v>
      </c>
      <c r="AB44">
        <v>1</v>
      </c>
      <c r="AC44">
        <v>16</v>
      </c>
      <c r="AD44">
        <v>1</v>
      </c>
      <c r="AE44">
        <v>1</v>
      </c>
      <c r="AF44">
        <v>1</v>
      </c>
      <c r="AG44">
        <v>16</v>
      </c>
      <c r="AK44">
        <v>16</v>
      </c>
    </row>
    <row r="45" spans="1:37" ht="12.75">
      <c r="A45">
        <v>17</v>
      </c>
      <c r="B45">
        <v>1</v>
      </c>
      <c r="C45">
        <v>1</v>
      </c>
      <c r="D45">
        <v>1</v>
      </c>
      <c r="E45">
        <v>17</v>
      </c>
      <c r="F45">
        <v>1</v>
      </c>
      <c r="G45">
        <v>1</v>
      </c>
      <c r="H45">
        <v>1</v>
      </c>
      <c r="I45">
        <v>17</v>
      </c>
      <c r="J45">
        <v>1</v>
      </c>
      <c r="K45">
        <v>1</v>
      </c>
      <c r="L45">
        <v>1</v>
      </c>
      <c r="M45">
        <v>17</v>
      </c>
      <c r="N45">
        <v>1</v>
      </c>
      <c r="O45">
        <v>1</v>
      </c>
      <c r="P45">
        <v>1</v>
      </c>
      <c r="Q45">
        <v>17</v>
      </c>
      <c r="R45">
        <v>1</v>
      </c>
      <c r="S45">
        <v>2</v>
      </c>
      <c r="T45">
        <v>1</v>
      </c>
      <c r="U45">
        <v>17</v>
      </c>
      <c r="V45">
        <v>1</v>
      </c>
      <c r="W45">
        <v>1</v>
      </c>
      <c r="X45">
        <v>1</v>
      </c>
      <c r="Y45">
        <v>17</v>
      </c>
      <c r="Z45">
        <v>1</v>
      </c>
      <c r="AA45">
        <v>3</v>
      </c>
      <c r="AB45">
        <v>1</v>
      </c>
      <c r="AC45">
        <v>17</v>
      </c>
      <c r="AD45">
        <v>2</v>
      </c>
      <c r="AE45">
        <v>1</v>
      </c>
      <c r="AF45">
        <v>1</v>
      </c>
      <c r="AG45">
        <v>17</v>
      </c>
      <c r="AK45">
        <v>17</v>
      </c>
    </row>
    <row r="46" spans="1:37" ht="12.75">
      <c r="A46">
        <v>18</v>
      </c>
      <c r="B46">
        <v>2</v>
      </c>
      <c r="C46">
        <v>2</v>
      </c>
      <c r="D46">
        <v>2</v>
      </c>
      <c r="E46">
        <v>18</v>
      </c>
      <c r="F46">
        <v>1</v>
      </c>
      <c r="G46">
        <v>1</v>
      </c>
      <c r="H46">
        <v>1</v>
      </c>
      <c r="I46">
        <v>18</v>
      </c>
      <c r="J46">
        <v>1</v>
      </c>
      <c r="K46">
        <v>1</v>
      </c>
      <c r="L46">
        <v>1</v>
      </c>
      <c r="M46">
        <v>18</v>
      </c>
      <c r="N46">
        <v>2</v>
      </c>
      <c r="O46">
        <v>1</v>
      </c>
      <c r="P46">
        <v>1</v>
      </c>
      <c r="Q46">
        <v>18</v>
      </c>
      <c r="R46">
        <v>1</v>
      </c>
      <c r="S46">
        <v>1</v>
      </c>
      <c r="T46">
        <v>2</v>
      </c>
      <c r="U46">
        <v>18</v>
      </c>
      <c r="V46">
        <v>1</v>
      </c>
      <c r="W46">
        <v>2</v>
      </c>
      <c r="X46">
        <v>2</v>
      </c>
      <c r="Y46">
        <v>18</v>
      </c>
      <c r="Z46">
        <v>2</v>
      </c>
      <c r="AA46">
        <v>2</v>
      </c>
      <c r="AB46">
        <v>1</v>
      </c>
      <c r="AC46">
        <v>18</v>
      </c>
      <c r="AD46">
        <v>1</v>
      </c>
      <c r="AE46">
        <v>3</v>
      </c>
      <c r="AF46">
        <v>2</v>
      </c>
      <c r="AG46">
        <v>18</v>
      </c>
      <c r="AK46">
        <v>18</v>
      </c>
    </row>
    <row r="47" spans="1:40" ht="12.75">
      <c r="A47" t="s">
        <v>9</v>
      </c>
      <c r="B47">
        <f>SUM(B29:B46)</f>
        <v>28</v>
      </c>
      <c r="C47">
        <f>SUM(C29:C46)</f>
        <v>27</v>
      </c>
      <c r="D47">
        <f>SUM(D29:D46)</f>
        <v>27</v>
      </c>
      <c r="E47" t="s">
        <v>9</v>
      </c>
      <c r="F47">
        <f>SUM(F29:F46)</f>
        <v>22</v>
      </c>
      <c r="G47">
        <f>SUM(G29:G46)</f>
        <v>22</v>
      </c>
      <c r="H47">
        <f>SUM(H29:H46)</f>
        <v>24</v>
      </c>
      <c r="I47" t="s">
        <v>9</v>
      </c>
      <c r="J47">
        <f>SUM(J29:J46)</f>
        <v>23</v>
      </c>
      <c r="K47">
        <f>SUM(K29:K46)</f>
        <v>25</v>
      </c>
      <c r="L47">
        <f>SUM(L29:L46)</f>
        <v>20</v>
      </c>
      <c r="M47" t="s">
        <v>9</v>
      </c>
      <c r="N47">
        <f>SUM(N29:N46)</f>
        <v>24</v>
      </c>
      <c r="O47">
        <f>SUM(O29:O46)</f>
        <v>27</v>
      </c>
      <c r="P47">
        <f>SUM(P29:P46)</f>
        <v>19</v>
      </c>
      <c r="Q47" t="s">
        <v>9</v>
      </c>
      <c r="R47">
        <f>SUM(R29:R46)</f>
        <v>21</v>
      </c>
      <c r="S47">
        <f>SUM(S29:S46)</f>
        <v>24</v>
      </c>
      <c r="T47">
        <f>SUM(T29:T46)</f>
        <v>25</v>
      </c>
      <c r="U47" t="s">
        <v>9</v>
      </c>
      <c r="V47">
        <f>SUM(V29:V46)</f>
        <v>24</v>
      </c>
      <c r="W47">
        <f>SUM(W29:W46)</f>
        <v>26</v>
      </c>
      <c r="X47">
        <f>SUM(X29:X46)</f>
        <v>28</v>
      </c>
      <c r="Y47" t="s">
        <v>9</v>
      </c>
      <c r="Z47">
        <f>SUM(Z29:Z46)</f>
        <v>26</v>
      </c>
      <c r="AA47">
        <f>SUM(AA29:AA46)</f>
        <v>26</v>
      </c>
      <c r="AB47">
        <f>SUM(AB29:AB46)</f>
        <v>22</v>
      </c>
      <c r="AC47" t="s">
        <v>9</v>
      </c>
      <c r="AD47">
        <f>SUM(AD29:AD46)</f>
        <v>37</v>
      </c>
      <c r="AE47">
        <f>SUM(AE29:AE46)</f>
        <v>31</v>
      </c>
      <c r="AF47">
        <f>SUM(AF29:AF46)</f>
        <v>29</v>
      </c>
      <c r="AG47" t="s">
        <v>9</v>
      </c>
      <c r="AH47">
        <f>SUM(AH29:AH46)</f>
        <v>0</v>
      </c>
      <c r="AI47">
        <f>SUM(AI29:AI46)</f>
        <v>0</v>
      </c>
      <c r="AJ47">
        <f>SUM(AJ29:AJ46)</f>
        <v>0</v>
      </c>
      <c r="AK47" t="s">
        <v>9</v>
      </c>
      <c r="AL47">
        <f>SUM(AL29:AL46)</f>
        <v>0</v>
      </c>
      <c r="AM47">
        <f>SUM(AM29:AM46)</f>
        <v>0</v>
      </c>
      <c r="AN47">
        <f>SUM(AN29:AN46)</f>
        <v>0</v>
      </c>
    </row>
    <row r="48" spans="4:40" ht="12.75">
      <c r="D48">
        <f>SUM(B47:D47)</f>
        <v>82</v>
      </c>
      <c r="H48">
        <f>SUM(F47:H47)</f>
        <v>68</v>
      </c>
      <c r="L48">
        <f>SUM(J47:L47)</f>
        <v>68</v>
      </c>
      <c r="P48">
        <f>SUM(N47:P47)</f>
        <v>70</v>
      </c>
      <c r="T48">
        <f>SUM(R47:T47)</f>
        <v>70</v>
      </c>
      <c r="X48">
        <f>SUM(V47:X47)</f>
        <v>78</v>
      </c>
      <c r="AB48">
        <f>SUM(Z47:AB47)</f>
        <v>74</v>
      </c>
      <c r="AF48">
        <f>SUM(AD47:AF47)</f>
        <v>97</v>
      </c>
      <c r="AJ48">
        <f>SUM(AH47:AJ47)</f>
        <v>0</v>
      </c>
      <c r="AN48">
        <f>SUM(AL47:AN47)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ht="12.75">
      <c r="A51" s="1" t="s">
        <v>47</v>
      </c>
    </row>
    <row r="52" spans="2:28" ht="12.75">
      <c r="B52" s="9" t="s">
        <v>48</v>
      </c>
      <c r="C52" s="9"/>
      <c r="D52" s="9"/>
      <c r="F52" s="9" t="s">
        <v>49</v>
      </c>
      <c r="G52" s="9"/>
      <c r="H52" s="9"/>
      <c r="J52" s="9" t="s">
        <v>50</v>
      </c>
      <c r="K52" s="9"/>
      <c r="L52" s="9"/>
      <c r="N52" s="10" t="s">
        <v>52</v>
      </c>
      <c r="O52" s="10"/>
      <c r="P52" s="10"/>
      <c r="R52" s="10" t="s">
        <v>51</v>
      </c>
      <c r="S52" s="10"/>
      <c r="T52" s="10"/>
      <c r="V52" s="10" t="s">
        <v>97</v>
      </c>
      <c r="W52" s="10"/>
      <c r="X52" s="10"/>
      <c r="Z52" s="10"/>
      <c r="AA52" s="10"/>
      <c r="AB52" s="10"/>
    </row>
    <row r="53" spans="1:28" ht="12.75">
      <c r="A53" t="s">
        <v>10</v>
      </c>
      <c r="B53">
        <v>1</v>
      </c>
      <c r="C53">
        <v>2</v>
      </c>
      <c r="D53">
        <v>3</v>
      </c>
      <c r="E53" t="s">
        <v>10</v>
      </c>
      <c r="F53">
        <v>1</v>
      </c>
      <c r="G53">
        <v>2</v>
      </c>
      <c r="H53">
        <v>3</v>
      </c>
      <c r="I53" t="s">
        <v>10</v>
      </c>
      <c r="J53">
        <v>1</v>
      </c>
      <c r="K53">
        <v>2</v>
      </c>
      <c r="L53">
        <v>3</v>
      </c>
      <c r="M53" t="s">
        <v>10</v>
      </c>
      <c r="N53">
        <v>1</v>
      </c>
      <c r="O53">
        <v>2</v>
      </c>
      <c r="P53">
        <v>3</v>
      </c>
      <c r="Q53" t="s">
        <v>10</v>
      </c>
      <c r="R53">
        <v>1</v>
      </c>
      <c r="S53">
        <v>2</v>
      </c>
      <c r="T53">
        <v>3</v>
      </c>
      <c r="U53" t="s">
        <v>10</v>
      </c>
      <c r="V53">
        <v>1</v>
      </c>
      <c r="W53">
        <v>2</v>
      </c>
      <c r="X53">
        <v>3</v>
      </c>
      <c r="Y53" t="s">
        <v>10</v>
      </c>
      <c r="Z53">
        <v>1</v>
      </c>
      <c r="AA53">
        <v>2</v>
      </c>
      <c r="AB53">
        <v>3</v>
      </c>
    </row>
    <row r="54" spans="1:25" ht="12.75">
      <c r="A54">
        <v>1</v>
      </c>
      <c r="B54">
        <v>2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2</v>
      </c>
      <c r="L54">
        <v>2</v>
      </c>
      <c r="M54">
        <v>1</v>
      </c>
      <c r="N54">
        <v>4</v>
      </c>
      <c r="O54">
        <v>1</v>
      </c>
      <c r="P54">
        <v>2</v>
      </c>
      <c r="Q54">
        <v>1</v>
      </c>
      <c r="R54">
        <v>2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</row>
    <row r="55" spans="1:25" ht="12.75">
      <c r="A55">
        <v>2</v>
      </c>
      <c r="B55">
        <v>2</v>
      </c>
      <c r="C55">
        <v>1</v>
      </c>
      <c r="D55">
        <v>2</v>
      </c>
      <c r="E55">
        <v>2</v>
      </c>
      <c r="F55">
        <v>2</v>
      </c>
      <c r="G55">
        <v>1</v>
      </c>
      <c r="H55">
        <v>2</v>
      </c>
      <c r="I55">
        <v>2</v>
      </c>
      <c r="J55">
        <v>1</v>
      </c>
      <c r="K55">
        <v>2</v>
      </c>
      <c r="L55">
        <v>2</v>
      </c>
      <c r="M55">
        <v>2</v>
      </c>
      <c r="N55">
        <v>1</v>
      </c>
      <c r="O55">
        <v>2</v>
      </c>
      <c r="P55">
        <v>2</v>
      </c>
      <c r="Q55">
        <v>2</v>
      </c>
      <c r="R55">
        <v>2</v>
      </c>
      <c r="S55">
        <v>1</v>
      </c>
      <c r="T55">
        <v>1</v>
      </c>
      <c r="U55">
        <v>2</v>
      </c>
      <c r="V55">
        <v>2</v>
      </c>
      <c r="W55">
        <v>2</v>
      </c>
      <c r="X55">
        <v>1</v>
      </c>
      <c r="Y55">
        <v>2</v>
      </c>
    </row>
    <row r="56" spans="1:25" ht="12.75">
      <c r="A56">
        <v>3</v>
      </c>
      <c r="B56">
        <v>1</v>
      </c>
      <c r="C56">
        <v>1</v>
      </c>
      <c r="D56">
        <v>1</v>
      </c>
      <c r="E56">
        <v>3</v>
      </c>
      <c r="F56">
        <v>1</v>
      </c>
      <c r="G56">
        <v>2</v>
      </c>
      <c r="H56">
        <v>1</v>
      </c>
      <c r="I56">
        <v>3</v>
      </c>
      <c r="J56">
        <v>1</v>
      </c>
      <c r="K56">
        <v>1</v>
      </c>
      <c r="L56">
        <v>2</v>
      </c>
      <c r="M56">
        <v>3</v>
      </c>
      <c r="N56">
        <v>1</v>
      </c>
      <c r="O56">
        <v>2</v>
      </c>
      <c r="P56">
        <v>1</v>
      </c>
      <c r="Q56">
        <v>3</v>
      </c>
      <c r="R56">
        <v>1</v>
      </c>
      <c r="S56">
        <v>1</v>
      </c>
      <c r="T56">
        <v>1</v>
      </c>
      <c r="U56">
        <v>3</v>
      </c>
      <c r="V56">
        <v>1</v>
      </c>
      <c r="W56">
        <v>1</v>
      </c>
      <c r="X56">
        <v>1</v>
      </c>
      <c r="Y56">
        <v>3</v>
      </c>
    </row>
    <row r="57" spans="1:25" ht="12.75">
      <c r="A57">
        <v>4</v>
      </c>
      <c r="B57">
        <v>1</v>
      </c>
      <c r="C57">
        <v>5</v>
      </c>
      <c r="D57">
        <v>1</v>
      </c>
      <c r="E57">
        <v>4</v>
      </c>
      <c r="F57">
        <v>1</v>
      </c>
      <c r="G57">
        <v>2</v>
      </c>
      <c r="H57">
        <v>2</v>
      </c>
      <c r="I57">
        <v>4</v>
      </c>
      <c r="J57">
        <v>3</v>
      </c>
      <c r="K57">
        <v>2</v>
      </c>
      <c r="L57">
        <v>1</v>
      </c>
      <c r="M57">
        <v>4</v>
      </c>
      <c r="N57">
        <v>3</v>
      </c>
      <c r="O57">
        <v>2</v>
      </c>
      <c r="P57">
        <v>6</v>
      </c>
      <c r="Q57">
        <v>4</v>
      </c>
      <c r="R57">
        <v>2</v>
      </c>
      <c r="S57">
        <v>2</v>
      </c>
      <c r="T57">
        <v>1</v>
      </c>
      <c r="U57">
        <v>4</v>
      </c>
      <c r="V57">
        <v>2</v>
      </c>
      <c r="W57">
        <v>1</v>
      </c>
      <c r="X57">
        <v>2</v>
      </c>
      <c r="Y57">
        <v>4</v>
      </c>
    </row>
    <row r="58" spans="1:25" ht="12.75">
      <c r="A58">
        <v>5</v>
      </c>
      <c r="B58">
        <v>1</v>
      </c>
      <c r="C58">
        <v>2</v>
      </c>
      <c r="D58">
        <v>1</v>
      </c>
      <c r="E58">
        <v>5</v>
      </c>
      <c r="F58">
        <v>1</v>
      </c>
      <c r="G58">
        <v>3</v>
      </c>
      <c r="H58">
        <v>1</v>
      </c>
      <c r="I58">
        <v>5</v>
      </c>
      <c r="J58">
        <v>2</v>
      </c>
      <c r="K58">
        <v>2</v>
      </c>
      <c r="L58">
        <v>1</v>
      </c>
      <c r="M58">
        <v>5</v>
      </c>
      <c r="N58">
        <v>1</v>
      </c>
      <c r="O58">
        <v>1</v>
      </c>
      <c r="P58">
        <v>1</v>
      </c>
      <c r="Q58">
        <v>5</v>
      </c>
      <c r="R58">
        <v>1</v>
      </c>
      <c r="S58">
        <v>1</v>
      </c>
      <c r="T58">
        <v>1</v>
      </c>
      <c r="U58">
        <v>5</v>
      </c>
      <c r="V58">
        <v>4</v>
      </c>
      <c r="W58">
        <v>1</v>
      </c>
      <c r="X58">
        <v>2</v>
      </c>
      <c r="Y58">
        <v>5</v>
      </c>
    </row>
    <row r="59" spans="1:25" ht="12.75">
      <c r="A59">
        <v>6</v>
      </c>
      <c r="B59">
        <v>1</v>
      </c>
      <c r="C59">
        <v>1</v>
      </c>
      <c r="D59">
        <v>1</v>
      </c>
      <c r="E59">
        <v>6</v>
      </c>
      <c r="F59">
        <v>1</v>
      </c>
      <c r="G59">
        <v>1</v>
      </c>
      <c r="H59">
        <v>1</v>
      </c>
      <c r="I59">
        <v>6</v>
      </c>
      <c r="J59">
        <v>1</v>
      </c>
      <c r="K59">
        <v>1</v>
      </c>
      <c r="L59">
        <v>1</v>
      </c>
      <c r="M59">
        <v>6</v>
      </c>
      <c r="N59">
        <v>1</v>
      </c>
      <c r="O59">
        <v>1</v>
      </c>
      <c r="P59">
        <v>1</v>
      </c>
      <c r="Q59">
        <v>6</v>
      </c>
      <c r="R59">
        <v>2</v>
      </c>
      <c r="S59">
        <v>2</v>
      </c>
      <c r="T59">
        <v>1</v>
      </c>
      <c r="U59">
        <v>6</v>
      </c>
      <c r="V59">
        <v>1</v>
      </c>
      <c r="W59">
        <v>1</v>
      </c>
      <c r="X59">
        <v>1</v>
      </c>
      <c r="Y59">
        <v>6</v>
      </c>
    </row>
    <row r="60" spans="1:25" ht="12.75">
      <c r="A60">
        <v>7</v>
      </c>
      <c r="B60">
        <v>2</v>
      </c>
      <c r="C60">
        <v>2</v>
      </c>
      <c r="D60">
        <v>1</v>
      </c>
      <c r="E60">
        <v>7</v>
      </c>
      <c r="F60">
        <v>1</v>
      </c>
      <c r="G60">
        <v>2</v>
      </c>
      <c r="H60">
        <v>2</v>
      </c>
      <c r="I60">
        <v>7</v>
      </c>
      <c r="J60">
        <v>1</v>
      </c>
      <c r="K60">
        <v>1</v>
      </c>
      <c r="L60">
        <v>2</v>
      </c>
      <c r="M60">
        <v>7</v>
      </c>
      <c r="N60">
        <v>1</v>
      </c>
      <c r="O60">
        <v>2</v>
      </c>
      <c r="P60">
        <v>1</v>
      </c>
      <c r="Q60">
        <v>7</v>
      </c>
      <c r="R60">
        <v>2</v>
      </c>
      <c r="S60">
        <v>1</v>
      </c>
      <c r="T60">
        <v>2</v>
      </c>
      <c r="U60">
        <v>7</v>
      </c>
      <c r="V60">
        <v>2</v>
      </c>
      <c r="W60">
        <v>1</v>
      </c>
      <c r="X60">
        <v>1</v>
      </c>
      <c r="Y60">
        <v>7</v>
      </c>
    </row>
    <row r="61" spans="1:25" ht="12.75">
      <c r="A61">
        <v>8</v>
      </c>
      <c r="B61">
        <v>2</v>
      </c>
      <c r="C61">
        <v>1</v>
      </c>
      <c r="D61">
        <v>1</v>
      </c>
      <c r="E61">
        <v>8</v>
      </c>
      <c r="F61">
        <v>1</v>
      </c>
      <c r="G61">
        <v>1</v>
      </c>
      <c r="H61">
        <v>2</v>
      </c>
      <c r="I61">
        <v>8</v>
      </c>
      <c r="J61">
        <v>1</v>
      </c>
      <c r="K61">
        <v>1</v>
      </c>
      <c r="L61">
        <v>1</v>
      </c>
      <c r="M61">
        <v>8</v>
      </c>
      <c r="N61">
        <v>1</v>
      </c>
      <c r="O61">
        <v>1</v>
      </c>
      <c r="P61">
        <v>1</v>
      </c>
      <c r="Q61">
        <v>8</v>
      </c>
      <c r="R61">
        <v>1</v>
      </c>
      <c r="S61">
        <v>1</v>
      </c>
      <c r="T61">
        <v>1</v>
      </c>
      <c r="U61">
        <v>8</v>
      </c>
      <c r="V61">
        <v>4</v>
      </c>
      <c r="W61">
        <v>1</v>
      </c>
      <c r="X61">
        <v>1</v>
      </c>
      <c r="Y61">
        <v>8</v>
      </c>
    </row>
    <row r="62" spans="1:25" ht="12.75">
      <c r="A62">
        <v>9</v>
      </c>
      <c r="B62">
        <v>3</v>
      </c>
      <c r="C62">
        <v>2</v>
      </c>
      <c r="D62">
        <v>3</v>
      </c>
      <c r="E62">
        <v>9</v>
      </c>
      <c r="F62">
        <v>2</v>
      </c>
      <c r="G62">
        <v>2</v>
      </c>
      <c r="H62">
        <v>1</v>
      </c>
      <c r="I62">
        <v>9</v>
      </c>
      <c r="J62">
        <v>1</v>
      </c>
      <c r="K62">
        <v>4</v>
      </c>
      <c r="L62">
        <v>1</v>
      </c>
      <c r="M62">
        <v>9</v>
      </c>
      <c r="N62">
        <v>1</v>
      </c>
      <c r="O62">
        <v>2</v>
      </c>
      <c r="P62">
        <v>3</v>
      </c>
      <c r="Q62">
        <v>9</v>
      </c>
      <c r="R62">
        <v>1</v>
      </c>
      <c r="S62">
        <v>1</v>
      </c>
      <c r="T62">
        <v>1</v>
      </c>
      <c r="U62">
        <v>9</v>
      </c>
      <c r="V62">
        <v>1</v>
      </c>
      <c r="W62">
        <v>1</v>
      </c>
      <c r="X62">
        <v>2</v>
      </c>
      <c r="Y62">
        <v>9</v>
      </c>
    </row>
    <row r="63" spans="1:25" ht="12.75">
      <c r="A63">
        <v>10</v>
      </c>
      <c r="B63">
        <v>5</v>
      </c>
      <c r="C63">
        <v>1</v>
      </c>
      <c r="D63">
        <v>2</v>
      </c>
      <c r="E63">
        <v>10</v>
      </c>
      <c r="F63">
        <v>1</v>
      </c>
      <c r="G63">
        <v>1</v>
      </c>
      <c r="H63">
        <v>1</v>
      </c>
      <c r="I63">
        <v>10</v>
      </c>
      <c r="J63">
        <v>1</v>
      </c>
      <c r="K63">
        <v>1</v>
      </c>
      <c r="L63">
        <v>2</v>
      </c>
      <c r="M63">
        <v>10</v>
      </c>
      <c r="N63">
        <v>2</v>
      </c>
      <c r="O63">
        <v>2</v>
      </c>
      <c r="P63">
        <v>1</v>
      </c>
      <c r="Q63">
        <v>10</v>
      </c>
      <c r="R63">
        <v>1</v>
      </c>
      <c r="S63">
        <v>2</v>
      </c>
      <c r="T63">
        <v>1</v>
      </c>
      <c r="U63">
        <v>10</v>
      </c>
      <c r="V63">
        <v>2</v>
      </c>
      <c r="W63">
        <v>2</v>
      </c>
      <c r="X63">
        <v>1</v>
      </c>
      <c r="Y63">
        <v>10</v>
      </c>
    </row>
    <row r="64" spans="1:25" ht="12.75">
      <c r="A64">
        <v>11</v>
      </c>
      <c r="B64">
        <v>3</v>
      </c>
      <c r="C64">
        <v>2</v>
      </c>
      <c r="D64">
        <v>1</v>
      </c>
      <c r="E64">
        <v>11</v>
      </c>
      <c r="F64">
        <v>1</v>
      </c>
      <c r="G64">
        <v>1</v>
      </c>
      <c r="H64">
        <v>1</v>
      </c>
      <c r="I64">
        <v>11</v>
      </c>
      <c r="J64">
        <v>1</v>
      </c>
      <c r="K64">
        <v>1</v>
      </c>
      <c r="L64">
        <v>1</v>
      </c>
      <c r="M64">
        <v>11</v>
      </c>
      <c r="N64">
        <v>1</v>
      </c>
      <c r="O64">
        <v>2</v>
      </c>
      <c r="P64">
        <v>1</v>
      </c>
      <c r="Q64">
        <v>11</v>
      </c>
      <c r="R64">
        <v>1</v>
      </c>
      <c r="S64">
        <v>1</v>
      </c>
      <c r="T64">
        <v>1</v>
      </c>
      <c r="U64">
        <v>11</v>
      </c>
      <c r="V64">
        <v>1</v>
      </c>
      <c r="W64">
        <v>1</v>
      </c>
      <c r="X64">
        <v>3</v>
      </c>
      <c r="Y64">
        <v>11</v>
      </c>
    </row>
    <row r="65" spans="1:25" ht="12.75">
      <c r="A65">
        <v>12</v>
      </c>
      <c r="B65">
        <v>1</v>
      </c>
      <c r="C65">
        <v>1</v>
      </c>
      <c r="D65">
        <v>1</v>
      </c>
      <c r="E65">
        <v>12</v>
      </c>
      <c r="F65">
        <v>1</v>
      </c>
      <c r="G65">
        <v>1</v>
      </c>
      <c r="H65">
        <v>1</v>
      </c>
      <c r="I65">
        <v>12</v>
      </c>
      <c r="J65">
        <v>1</v>
      </c>
      <c r="K65">
        <v>1</v>
      </c>
      <c r="L65">
        <v>1</v>
      </c>
      <c r="M65">
        <v>12</v>
      </c>
      <c r="N65">
        <v>2</v>
      </c>
      <c r="O65">
        <v>1</v>
      </c>
      <c r="P65">
        <v>2</v>
      </c>
      <c r="Q65">
        <v>12</v>
      </c>
      <c r="R65">
        <v>1</v>
      </c>
      <c r="S65">
        <v>1</v>
      </c>
      <c r="T65">
        <v>1</v>
      </c>
      <c r="U65">
        <v>12</v>
      </c>
      <c r="V65">
        <v>2</v>
      </c>
      <c r="W65">
        <v>2</v>
      </c>
      <c r="X65">
        <v>1</v>
      </c>
      <c r="Y65">
        <v>12</v>
      </c>
    </row>
    <row r="66" spans="1:25" ht="12.75">
      <c r="A66">
        <v>13</v>
      </c>
      <c r="B66">
        <v>1</v>
      </c>
      <c r="C66">
        <v>2</v>
      </c>
      <c r="D66">
        <v>2</v>
      </c>
      <c r="E66">
        <v>13</v>
      </c>
      <c r="F66">
        <v>2</v>
      </c>
      <c r="G66">
        <v>2</v>
      </c>
      <c r="H66">
        <v>2</v>
      </c>
      <c r="I66">
        <v>13</v>
      </c>
      <c r="J66">
        <v>2</v>
      </c>
      <c r="K66">
        <v>2</v>
      </c>
      <c r="L66">
        <v>2</v>
      </c>
      <c r="M66">
        <v>13</v>
      </c>
      <c r="N66">
        <v>2</v>
      </c>
      <c r="O66">
        <v>2</v>
      </c>
      <c r="P66">
        <v>1</v>
      </c>
      <c r="Q66">
        <v>13</v>
      </c>
      <c r="R66">
        <v>1</v>
      </c>
      <c r="S66">
        <v>1</v>
      </c>
      <c r="T66">
        <v>1</v>
      </c>
      <c r="U66">
        <v>13</v>
      </c>
      <c r="V66">
        <v>1</v>
      </c>
      <c r="W66">
        <v>2</v>
      </c>
      <c r="X66">
        <v>4</v>
      </c>
      <c r="Y66">
        <v>13</v>
      </c>
    </row>
    <row r="67" spans="1:25" ht="12.75">
      <c r="A67">
        <v>14</v>
      </c>
      <c r="B67">
        <v>2</v>
      </c>
      <c r="C67">
        <v>2</v>
      </c>
      <c r="D67">
        <v>2</v>
      </c>
      <c r="E67">
        <v>14</v>
      </c>
      <c r="F67">
        <v>2</v>
      </c>
      <c r="G67">
        <v>2</v>
      </c>
      <c r="H67">
        <v>3</v>
      </c>
      <c r="I67">
        <v>14</v>
      </c>
      <c r="J67">
        <v>2</v>
      </c>
      <c r="K67">
        <v>3</v>
      </c>
      <c r="L67">
        <v>2</v>
      </c>
      <c r="M67">
        <v>14</v>
      </c>
      <c r="N67">
        <v>4</v>
      </c>
      <c r="O67">
        <v>1</v>
      </c>
      <c r="P67">
        <v>1</v>
      </c>
      <c r="Q67">
        <v>14</v>
      </c>
      <c r="R67">
        <v>2</v>
      </c>
      <c r="S67">
        <v>3</v>
      </c>
      <c r="T67">
        <v>2</v>
      </c>
      <c r="U67">
        <v>14</v>
      </c>
      <c r="V67">
        <v>1</v>
      </c>
      <c r="W67">
        <v>2</v>
      </c>
      <c r="X67">
        <v>4</v>
      </c>
      <c r="Y67">
        <v>14</v>
      </c>
    </row>
    <row r="68" spans="1:25" ht="12.75">
      <c r="A68">
        <v>15</v>
      </c>
      <c r="B68">
        <v>1</v>
      </c>
      <c r="C68">
        <v>3</v>
      </c>
      <c r="D68">
        <v>2</v>
      </c>
      <c r="E68">
        <v>15</v>
      </c>
      <c r="F68">
        <v>1</v>
      </c>
      <c r="G68">
        <v>2</v>
      </c>
      <c r="H68">
        <v>2</v>
      </c>
      <c r="I68">
        <v>15</v>
      </c>
      <c r="J68">
        <v>1</v>
      </c>
      <c r="K68">
        <v>1</v>
      </c>
      <c r="L68">
        <v>2</v>
      </c>
      <c r="M68">
        <v>15</v>
      </c>
      <c r="N68">
        <v>2</v>
      </c>
      <c r="O68">
        <v>1</v>
      </c>
      <c r="P68">
        <v>2</v>
      </c>
      <c r="Q68">
        <v>15</v>
      </c>
      <c r="R68">
        <v>2</v>
      </c>
      <c r="S68">
        <v>2</v>
      </c>
      <c r="T68">
        <v>2</v>
      </c>
      <c r="U68">
        <v>15</v>
      </c>
      <c r="V68">
        <v>2</v>
      </c>
      <c r="W68">
        <v>1</v>
      </c>
      <c r="X68">
        <v>2</v>
      </c>
      <c r="Y68">
        <v>15</v>
      </c>
    </row>
    <row r="69" spans="1:25" ht="12.75">
      <c r="A69">
        <v>16</v>
      </c>
      <c r="B69">
        <v>1</v>
      </c>
      <c r="C69">
        <v>1</v>
      </c>
      <c r="D69">
        <v>1</v>
      </c>
      <c r="E69">
        <v>16</v>
      </c>
      <c r="F69">
        <v>1</v>
      </c>
      <c r="G69">
        <v>1</v>
      </c>
      <c r="H69">
        <v>1</v>
      </c>
      <c r="I69">
        <v>16</v>
      </c>
      <c r="J69">
        <v>1</v>
      </c>
      <c r="K69">
        <v>1</v>
      </c>
      <c r="L69">
        <v>1</v>
      </c>
      <c r="M69">
        <v>16</v>
      </c>
      <c r="N69">
        <v>1</v>
      </c>
      <c r="O69">
        <v>1</v>
      </c>
      <c r="P69">
        <v>1</v>
      </c>
      <c r="Q69">
        <v>16</v>
      </c>
      <c r="R69">
        <v>1</v>
      </c>
      <c r="S69">
        <v>1</v>
      </c>
      <c r="T69">
        <v>1</v>
      </c>
      <c r="U69">
        <v>16</v>
      </c>
      <c r="V69">
        <v>2</v>
      </c>
      <c r="W69">
        <v>1</v>
      </c>
      <c r="X69">
        <v>1</v>
      </c>
      <c r="Y69">
        <v>16</v>
      </c>
    </row>
    <row r="70" spans="1:25" ht="12.75">
      <c r="A70">
        <v>17</v>
      </c>
      <c r="B70">
        <v>1</v>
      </c>
      <c r="C70">
        <v>1</v>
      </c>
      <c r="D70">
        <v>1</v>
      </c>
      <c r="E70">
        <v>17</v>
      </c>
      <c r="F70">
        <v>1</v>
      </c>
      <c r="G70">
        <v>1</v>
      </c>
      <c r="H70">
        <v>4</v>
      </c>
      <c r="I70">
        <v>17</v>
      </c>
      <c r="J70">
        <v>1</v>
      </c>
      <c r="K70">
        <v>1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2</v>
      </c>
      <c r="X70">
        <v>3</v>
      </c>
      <c r="Y70">
        <v>17</v>
      </c>
    </row>
    <row r="71" spans="1:25" ht="12.75">
      <c r="A71">
        <v>18</v>
      </c>
      <c r="B71">
        <v>1</v>
      </c>
      <c r="C71">
        <v>2</v>
      </c>
      <c r="D71">
        <v>1</v>
      </c>
      <c r="E71">
        <v>18</v>
      </c>
      <c r="F71">
        <v>2</v>
      </c>
      <c r="G71">
        <v>2</v>
      </c>
      <c r="H71">
        <v>2</v>
      </c>
      <c r="I71">
        <v>18</v>
      </c>
      <c r="J71">
        <v>2</v>
      </c>
      <c r="K71">
        <v>1</v>
      </c>
      <c r="L71">
        <v>1</v>
      </c>
      <c r="M71">
        <v>18</v>
      </c>
      <c r="N71">
        <v>2</v>
      </c>
      <c r="O71">
        <v>2</v>
      </c>
      <c r="P71">
        <v>2</v>
      </c>
      <c r="Q71">
        <v>18</v>
      </c>
      <c r="R71">
        <v>2</v>
      </c>
      <c r="S71">
        <v>2</v>
      </c>
      <c r="T71">
        <v>1</v>
      </c>
      <c r="U71">
        <v>18</v>
      </c>
      <c r="V71">
        <v>2</v>
      </c>
      <c r="W71">
        <v>1</v>
      </c>
      <c r="X71">
        <v>2</v>
      </c>
      <c r="Y71">
        <v>18</v>
      </c>
    </row>
    <row r="72" spans="1:28" ht="12.75">
      <c r="A72" t="s">
        <v>9</v>
      </c>
      <c r="B72">
        <f>SUM(B54:B71)</f>
        <v>31</v>
      </c>
      <c r="C72">
        <f>SUM(C54:C71)</f>
        <v>31</v>
      </c>
      <c r="D72">
        <f>SUM(D54:D71)</f>
        <v>25</v>
      </c>
      <c r="E72" t="s">
        <v>9</v>
      </c>
      <c r="F72">
        <f>SUM(F54:F71)</f>
        <v>23</v>
      </c>
      <c r="G72">
        <f>SUM(G54:G71)</f>
        <v>28</v>
      </c>
      <c r="H72">
        <f>SUM(H54:H71)</f>
        <v>30</v>
      </c>
      <c r="I72" t="s">
        <v>9</v>
      </c>
      <c r="J72">
        <f>SUM(J54:J71)</f>
        <v>24</v>
      </c>
      <c r="K72">
        <f>SUM(K54:K71)</f>
        <v>28</v>
      </c>
      <c r="L72">
        <f>SUM(L54:L71)</f>
        <v>26</v>
      </c>
      <c r="M72" t="s">
        <v>9</v>
      </c>
      <c r="N72">
        <f>SUM(N54:N71)</f>
        <v>31</v>
      </c>
      <c r="O72">
        <f>SUM(O54:O71)</f>
        <v>27</v>
      </c>
      <c r="P72">
        <f>SUM(P54:P71)</f>
        <v>30</v>
      </c>
      <c r="Q72" t="s">
        <v>9</v>
      </c>
      <c r="R72">
        <f>SUM(R54:R71)</f>
        <v>26</v>
      </c>
      <c r="S72">
        <f>SUM(S54:S71)</f>
        <v>25</v>
      </c>
      <c r="T72">
        <f>SUM(T54:T71)</f>
        <v>21</v>
      </c>
      <c r="U72" t="s">
        <v>9</v>
      </c>
      <c r="V72">
        <f>SUM(V54:V71)</f>
        <v>32</v>
      </c>
      <c r="W72">
        <f>SUM(W54:W71)</f>
        <v>24</v>
      </c>
      <c r="X72">
        <f>SUM(X54:X71)</f>
        <v>33</v>
      </c>
      <c r="Y72" t="s">
        <v>9</v>
      </c>
      <c r="Z72">
        <f>SUM(Z54:Z71)</f>
        <v>0</v>
      </c>
      <c r="AA72">
        <f>SUM(AA54:AA71)</f>
        <v>0</v>
      </c>
      <c r="AB72">
        <f>SUM(AB54:AB71)</f>
        <v>0</v>
      </c>
    </row>
    <row r="73" spans="4:28" ht="12.75">
      <c r="D73">
        <f>SUM(B72:D72)</f>
        <v>87</v>
      </c>
      <c r="H73">
        <f>SUM(F72:H72)</f>
        <v>81</v>
      </c>
      <c r="L73">
        <f>SUM(J72:L72)</f>
        <v>78</v>
      </c>
      <c r="P73">
        <f>SUM(N72:P72)</f>
        <v>88</v>
      </c>
      <c r="T73">
        <f>SUM(R72:T72)</f>
        <v>72</v>
      </c>
      <c r="X73">
        <f>SUM(V72:X72)</f>
        <v>89</v>
      </c>
      <c r="AB73">
        <f>SUM(Z72:AB72)</f>
        <v>0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58" ht="12.75">
      <c r="A76" s="1" t="s">
        <v>11</v>
      </c>
      <c r="AH76" t="s">
        <v>22</v>
      </c>
      <c r="AT76" t="s">
        <v>21</v>
      </c>
      <c r="BF76" t="s">
        <v>22</v>
      </c>
    </row>
    <row r="77" spans="2:60" ht="12.75">
      <c r="B77" s="9" t="s">
        <v>71</v>
      </c>
      <c r="C77" s="9"/>
      <c r="D77" s="9"/>
      <c r="F77" t="s">
        <v>93</v>
      </c>
      <c r="J77" t="s">
        <v>6</v>
      </c>
      <c r="N77" s="9"/>
      <c r="O77" s="9"/>
      <c r="P77" s="9"/>
      <c r="R77" s="9" t="s">
        <v>53</v>
      </c>
      <c r="S77" s="9"/>
      <c r="T77" s="9"/>
      <c r="V77" s="9" t="s">
        <v>74</v>
      </c>
      <c r="W77" s="9"/>
      <c r="X77" s="9"/>
      <c r="Z77" s="9"/>
      <c r="AA77" s="9"/>
      <c r="AB77" s="9"/>
      <c r="AD77" s="10" t="s">
        <v>54</v>
      </c>
      <c r="AE77" s="10"/>
      <c r="AF77" s="10"/>
      <c r="AH77" t="s">
        <v>7</v>
      </c>
      <c r="AL77" s="9"/>
      <c r="AM77" s="9"/>
      <c r="AN77" s="9"/>
      <c r="AP77" s="9"/>
      <c r="AQ77" s="9"/>
      <c r="AR77" s="9"/>
      <c r="AT77" t="s">
        <v>75</v>
      </c>
      <c r="AX77" s="9"/>
      <c r="AY77" s="9"/>
      <c r="AZ77" s="9"/>
      <c r="BF77" s="9" t="s">
        <v>76</v>
      </c>
      <c r="BG77" s="9"/>
      <c r="BH77" s="9"/>
    </row>
    <row r="78" spans="1:60" ht="12.75">
      <c r="A78" t="s">
        <v>10</v>
      </c>
      <c r="B78">
        <v>1</v>
      </c>
      <c r="C78">
        <v>2</v>
      </c>
      <c r="D78">
        <v>3</v>
      </c>
      <c r="E78" t="s">
        <v>10</v>
      </c>
      <c r="F78">
        <v>1</v>
      </c>
      <c r="G78">
        <v>2</v>
      </c>
      <c r="H78">
        <v>3</v>
      </c>
      <c r="I78" t="s">
        <v>10</v>
      </c>
      <c r="J78">
        <v>1</v>
      </c>
      <c r="K78">
        <v>2</v>
      </c>
      <c r="L78">
        <v>3</v>
      </c>
      <c r="M78" t="s">
        <v>10</v>
      </c>
      <c r="N78">
        <v>1</v>
      </c>
      <c r="O78">
        <v>2</v>
      </c>
      <c r="P78">
        <v>3</v>
      </c>
      <c r="Q78" t="s">
        <v>10</v>
      </c>
      <c r="R78">
        <v>1</v>
      </c>
      <c r="S78">
        <v>2</v>
      </c>
      <c r="T78">
        <v>3</v>
      </c>
      <c r="U78" t="s">
        <v>10</v>
      </c>
      <c r="V78">
        <v>1</v>
      </c>
      <c r="W78">
        <v>2</v>
      </c>
      <c r="X78">
        <v>3</v>
      </c>
      <c r="Y78" t="s">
        <v>10</v>
      </c>
      <c r="Z78">
        <v>1</v>
      </c>
      <c r="AA78">
        <v>2</v>
      </c>
      <c r="AB78">
        <v>3</v>
      </c>
      <c r="AC78" t="s">
        <v>10</v>
      </c>
      <c r="AD78">
        <v>1</v>
      </c>
      <c r="AE78">
        <v>2</v>
      </c>
      <c r="AF78">
        <v>3</v>
      </c>
      <c r="AG78" t="s">
        <v>10</v>
      </c>
      <c r="AH78">
        <v>1</v>
      </c>
      <c r="AI78">
        <v>2</v>
      </c>
      <c r="AJ78">
        <v>3</v>
      </c>
      <c r="AK78" t="s">
        <v>10</v>
      </c>
      <c r="AL78">
        <v>1</v>
      </c>
      <c r="AM78">
        <v>2</v>
      </c>
      <c r="AN78">
        <v>3</v>
      </c>
      <c r="AO78" t="s">
        <v>10</v>
      </c>
      <c r="AP78">
        <v>1</v>
      </c>
      <c r="AQ78">
        <v>2</v>
      </c>
      <c r="AR78">
        <v>3</v>
      </c>
      <c r="AS78" t="s">
        <v>10</v>
      </c>
      <c r="AT78">
        <v>1</v>
      </c>
      <c r="AU78">
        <v>2</v>
      </c>
      <c r="AV78">
        <v>3</v>
      </c>
      <c r="AW78" t="s">
        <v>10</v>
      </c>
      <c r="AX78">
        <v>1</v>
      </c>
      <c r="AY78">
        <v>2</v>
      </c>
      <c r="AZ78">
        <v>3</v>
      </c>
      <c r="BA78" t="s">
        <v>10</v>
      </c>
      <c r="BB78">
        <v>1</v>
      </c>
      <c r="BC78">
        <v>2</v>
      </c>
      <c r="BD78">
        <v>3</v>
      </c>
      <c r="BE78" t="s">
        <v>10</v>
      </c>
      <c r="BF78">
        <v>1</v>
      </c>
      <c r="BG78">
        <v>2</v>
      </c>
      <c r="BH78">
        <v>3</v>
      </c>
    </row>
    <row r="79" spans="1:60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2</v>
      </c>
      <c r="H79">
        <v>1</v>
      </c>
      <c r="I79">
        <v>1</v>
      </c>
      <c r="J79">
        <v>1</v>
      </c>
      <c r="K79">
        <v>3</v>
      </c>
      <c r="L79">
        <v>1</v>
      </c>
      <c r="M79">
        <v>1</v>
      </c>
      <c r="Q79">
        <v>1</v>
      </c>
      <c r="R79">
        <v>2</v>
      </c>
      <c r="S79">
        <v>1</v>
      </c>
      <c r="T79">
        <v>1</v>
      </c>
      <c r="U79">
        <v>1</v>
      </c>
      <c r="V79">
        <v>2</v>
      </c>
      <c r="W79">
        <v>1</v>
      </c>
      <c r="X79">
        <v>2</v>
      </c>
      <c r="Y79">
        <v>1</v>
      </c>
      <c r="AC79">
        <v>1</v>
      </c>
      <c r="AD79">
        <v>2</v>
      </c>
      <c r="AE79">
        <v>1</v>
      </c>
      <c r="AF79">
        <v>2</v>
      </c>
      <c r="AG79">
        <v>1</v>
      </c>
      <c r="AH79">
        <v>2</v>
      </c>
      <c r="AI79">
        <v>2</v>
      </c>
      <c r="AJ79">
        <v>1</v>
      </c>
      <c r="AK79">
        <v>1</v>
      </c>
      <c r="AO79">
        <v>1</v>
      </c>
      <c r="AS79">
        <v>1</v>
      </c>
      <c r="AT79">
        <v>2</v>
      </c>
      <c r="AU79">
        <v>2</v>
      </c>
      <c r="AV79">
        <v>3</v>
      </c>
      <c r="AW79">
        <v>1</v>
      </c>
      <c r="BA79">
        <v>1</v>
      </c>
      <c r="BE79">
        <v>1</v>
      </c>
      <c r="BF79">
        <v>2</v>
      </c>
      <c r="BG79">
        <v>1</v>
      </c>
      <c r="BH79">
        <v>1</v>
      </c>
    </row>
    <row r="80" spans="1:60" ht="12.75">
      <c r="A80">
        <v>2</v>
      </c>
      <c r="B80">
        <v>1</v>
      </c>
      <c r="C80">
        <v>1</v>
      </c>
      <c r="D80">
        <v>1</v>
      </c>
      <c r="E80">
        <v>2</v>
      </c>
      <c r="F80">
        <v>1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Q80">
        <v>2</v>
      </c>
      <c r="R80">
        <v>2</v>
      </c>
      <c r="S80">
        <v>1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AC80">
        <v>2</v>
      </c>
      <c r="AD80">
        <v>2</v>
      </c>
      <c r="AE80">
        <v>2</v>
      </c>
      <c r="AF80">
        <v>2</v>
      </c>
      <c r="AG80">
        <v>2</v>
      </c>
      <c r="AH80">
        <v>2</v>
      </c>
      <c r="AI80">
        <v>2</v>
      </c>
      <c r="AJ80">
        <v>2</v>
      </c>
      <c r="AK80">
        <v>2</v>
      </c>
      <c r="AO80">
        <v>2</v>
      </c>
      <c r="AS80">
        <v>2</v>
      </c>
      <c r="AT80">
        <v>2</v>
      </c>
      <c r="AU80">
        <v>2</v>
      </c>
      <c r="AV80">
        <v>2</v>
      </c>
      <c r="AW80">
        <v>2</v>
      </c>
      <c r="BA80">
        <v>2</v>
      </c>
      <c r="BE80">
        <v>2</v>
      </c>
      <c r="BF80">
        <v>2</v>
      </c>
      <c r="BG80">
        <v>2</v>
      </c>
      <c r="BH80">
        <v>1</v>
      </c>
    </row>
    <row r="81" spans="1:60" ht="12.75">
      <c r="A81">
        <v>3</v>
      </c>
      <c r="B81">
        <v>1</v>
      </c>
      <c r="C81">
        <v>1</v>
      </c>
      <c r="D81">
        <v>1</v>
      </c>
      <c r="E81">
        <v>3</v>
      </c>
      <c r="F81">
        <v>2</v>
      </c>
      <c r="G81">
        <v>2</v>
      </c>
      <c r="H81">
        <v>2</v>
      </c>
      <c r="I81">
        <v>3</v>
      </c>
      <c r="J81">
        <v>2</v>
      </c>
      <c r="K81">
        <v>2</v>
      </c>
      <c r="L81">
        <v>1</v>
      </c>
      <c r="M81">
        <v>3</v>
      </c>
      <c r="Q81">
        <v>3</v>
      </c>
      <c r="R81">
        <v>1</v>
      </c>
      <c r="S81">
        <v>1</v>
      </c>
      <c r="T81">
        <v>2</v>
      </c>
      <c r="U81">
        <v>3</v>
      </c>
      <c r="V81">
        <v>2</v>
      </c>
      <c r="W81">
        <v>1</v>
      </c>
      <c r="X81">
        <v>2</v>
      </c>
      <c r="Y81">
        <v>3</v>
      </c>
      <c r="AC81">
        <v>3</v>
      </c>
      <c r="AD81">
        <v>2</v>
      </c>
      <c r="AE81">
        <v>2</v>
      </c>
      <c r="AF81">
        <v>2</v>
      </c>
      <c r="AG81">
        <v>3</v>
      </c>
      <c r="AH81">
        <v>1</v>
      </c>
      <c r="AI81">
        <v>2</v>
      </c>
      <c r="AJ81">
        <v>1</v>
      </c>
      <c r="AK81">
        <v>3</v>
      </c>
      <c r="AO81">
        <v>3</v>
      </c>
      <c r="AS81">
        <v>3</v>
      </c>
      <c r="AT81">
        <v>2</v>
      </c>
      <c r="AU81">
        <v>2</v>
      </c>
      <c r="AV81">
        <v>2</v>
      </c>
      <c r="AW81">
        <v>3</v>
      </c>
      <c r="BA81">
        <v>3</v>
      </c>
      <c r="BE81">
        <v>3</v>
      </c>
      <c r="BF81">
        <v>1</v>
      </c>
      <c r="BG81">
        <v>1</v>
      </c>
      <c r="BH81">
        <v>2</v>
      </c>
    </row>
    <row r="82" spans="1:60" ht="12.75">
      <c r="A82">
        <v>4</v>
      </c>
      <c r="B82">
        <v>5</v>
      </c>
      <c r="C82">
        <v>1</v>
      </c>
      <c r="D82">
        <v>5</v>
      </c>
      <c r="E82">
        <v>4</v>
      </c>
      <c r="F82">
        <v>1</v>
      </c>
      <c r="G82">
        <v>2</v>
      </c>
      <c r="H82">
        <v>2</v>
      </c>
      <c r="I82">
        <v>4</v>
      </c>
      <c r="J82">
        <v>5</v>
      </c>
      <c r="K82">
        <v>1</v>
      </c>
      <c r="L82">
        <v>1</v>
      </c>
      <c r="M82">
        <v>4</v>
      </c>
      <c r="Q82">
        <v>4</v>
      </c>
      <c r="R82">
        <v>1</v>
      </c>
      <c r="S82">
        <v>3</v>
      </c>
      <c r="T82">
        <v>1</v>
      </c>
      <c r="U82">
        <v>4</v>
      </c>
      <c r="V82">
        <v>1</v>
      </c>
      <c r="W82">
        <v>2</v>
      </c>
      <c r="X82">
        <v>1</v>
      </c>
      <c r="Y82">
        <v>4</v>
      </c>
      <c r="AC82">
        <v>4</v>
      </c>
      <c r="AD82">
        <v>3</v>
      </c>
      <c r="AE82">
        <v>1</v>
      </c>
      <c r="AF82">
        <v>4</v>
      </c>
      <c r="AG82">
        <v>4</v>
      </c>
      <c r="AH82">
        <v>3</v>
      </c>
      <c r="AI82">
        <v>3</v>
      </c>
      <c r="AJ82">
        <v>1</v>
      </c>
      <c r="AK82">
        <v>4</v>
      </c>
      <c r="AO82">
        <v>4</v>
      </c>
      <c r="AS82">
        <v>4</v>
      </c>
      <c r="AT82">
        <v>2</v>
      </c>
      <c r="AU82">
        <v>1</v>
      </c>
      <c r="AV82">
        <v>3</v>
      </c>
      <c r="AW82">
        <v>4</v>
      </c>
      <c r="BA82">
        <v>4</v>
      </c>
      <c r="BE82">
        <v>4</v>
      </c>
      <c r="BF82">
        <v>1</v>
      </c>
      <c r="BG82">
        <v>7</v>
      </c>
      <c r="BH82">
        <v>7</v>
      </c>
    </row>
    <row r="83" spans="1:60" ht="12.75">
      <c r="A83">
        <v>5</v>
      </c>
      <c r="B83">
        <v>1</v>
      </c>
      <c r="C83">
        <v>1</v>
      </c>
      <c r="D83">
        <v>1</v>
      </c>
      <c r="E83">
        <v>5</v>
      </c>
      <c r="F83">
        <v>1</v>
      </c>
      <c r="G83">
        <v>2</v>
      </c>
      <c r="H83">
        <v>1</v>
      </c>
      <c r="I83">
        <v>5</v>
      </c>
      <c r="J83">
        <v>1</v>
      </c>
      <c r="K83">
        <v>2</v>
      </c>
      <c r="L83">
        <v>1</v>
      </c>
      <c r="M83">
        <v>5</v>
      </c>
      <c r="Q83">
        <v>5</v>
      </c>
      <c r="R83">
        <v>1</v>
      </c>
      <c r="S83">
        <v>2</v>
      </c>
      <c r="T83">
        <v>2</v>
      </c>
      <c r="U83">
        <v>5</v>
      </c>
      <c r="V83">
        <v>1</v>
      </c>
      <c r="W83">
        <v>1</v>
      </c>
      <c r="X83">
        <v>1</v>
      </c>
      <c r="Y83">
        <v>5</v>
      </c>
      <c r="AC83">
        <v>5</v>
      </c>
      <c r="AD83">
        <v>1</v>
      </c>
      <c r="AE83">
        <v>2</v>
      </c>
      <c r="AF83">
        <v>2</v>
      </c>
      <c r="AG83">
        <v>5</v>
      </c>
      <c r="AH83">
        <v>2</v>
      </c>
      <c r="AI83">
        <v>1</v>
      </c>
      <c r="AJ83">
        <v>2</v>
      </c>
      <c r="AK83">
        <v>5</v>
      </c>
      <c r="AO83">
        <v>5</v>
      </c>
      <c r="AS83">
        <v>5</v>
      </c>
      <c r="AT83">
        <v>1</v>
      </c>
      <c r="AU83">
        <v>1</v>
      </c>
      <c r="AV83">
        <v>2</v>
      </c>
      <c r="AW83">
        <v>5</v>
      </c>
      <c r="BA83">
        <v>5</v>
      </c>
      <c r="BE83">
        <v>5</v>
      </c>
      <c r="BF83">
        <v>1</v>
      </c>
      <c r="BG83">
        <v>2</v>
      </c>
      <c r="BH83">
        <v>1</v>
      </c>
    </row>
    <row r="84" spans="1:60" ht="12.75">
      <c r="A84">
        <v>6</v>
      </c>
      <c r="B84">
        <v>2</v>
      </c>
      <c r="C84">
        <v>1</v>
      </c>
      <c r="D84">
        <v>1</v>
      </c>
      <c r="E84">
        <v>6</v>
      </c>
      <c r="F84">
        <v>1</v>
      </c>
      <c r="G84">
        <v>2</v>
      </c>
      <c r="H84">
        <v>1</v>
      </c>
      <c r="I84">
        <v>6</v>
      </c>
      <c r="J84">
        <v>1</v>
      </c>
      <c r="K84">
        <v>1</v>
      </c>
      <c r="L84">
        <v>2</v>
      </c>
      <c r="M84">
        <v>6</v>
      </c>
      <c r="Q84">
        <v>6</v>
      </c>
      <c r="R84">
        <v>1</v>
      </c>
      <c r="S84">
        <v>2</v>
      </c>
      <c r="T84">
        <v>2</v>
      </c>
      <c r="U84">
        <v>6</v>
      </c>
      <c r="V84">
        <v>1</v>
      </c>
      <c r="W84">
        <v>3</v>
      </c>
      <c r="X84">
        <v>1</v>
      </c>
      <c r="Y84">
        <v>6</v>
      </c>
      <c r="AC84">
        <v>6</v>
      </c>
      <c r="AD84">
        <v>3</v>
      </c>
      <c r="AE84">
        <v>2</v>
      </c>
      <c r="AF84">
        <v>6</v>
      </c>
      <c r="AG84">
        <v>6</v>
      </c>
      <c r="AH84">
        <v>2</v>
      </c>
      <c r="AI84">
        <v>1</v>
      </c>
      <c r="AJ84">
        <v>1</v>
      </c>
      <c r="AK84">
        <v>6</v>
      </c>
      <c r="AO84">
        <v>6</v>
      </c>
      <c r="AS84">
        <v>6</v>
      </c>
      <c r="AT84">
        <v>1</v>
      </c>
      <c r="AU84">
        <v>2</v>
      </c>
      <c r="AV84">
        <v>1</v>
      </c>
      <c r="AW84">
        <v>6</v>
      </c>
      <c r="BA84">
        <v>6</v>
      </c>
      <c r="BE84">
        <v>6</v>
      </c>
      <c r="BF84">
        <v>2</v>
      </c>
      <c r="BG84">
        <v>2</v>
      </c>
      <c r="BH84">
        <v>3</v>
      </c>
    </row>
    <row r="85" spans="1:60" ht="12.75">
      <c r="A85">
        <v>7</v>
      </c>
      <c r="B85">
        <v>1</v>
      </c>
      <c r="C85">
        <v>1</v>
      </c>
      <c r="D85">
        <v>1</v>
      </c>
      <c r="E85">
        <v>7</v>
      </c>
      <c r="F85">
        <v>2</v>
      </c>
      <c r="G85">
        <v>1</v>
      </c>
      <c r="H85">
        <v>1</v>
      </c>
      <c r="I85">
        <v>7</v>
      </c>
      <c r="J85">
        <v>2</v>
      </c>
      <c r="K85">
        <v>2</v>
      </c>
      <c r="L85">
        <v>1</v>
      </c>
      <c r="M85">
        <v>7</v>
      </c>
      <c r="Q85">
        <v>7</v>
      </c>
      <c r="R85">
        <v>1</v>
      </c>
      <c r="S85">
        <v>1</v>
      </c>
      <c r="T85">
        <v>2</v>
      </c>
      <c r="U85">
        <v>7</v>
      </c>
      <c r="V85">
        <v>1</v>
      </c>
      <c r="W85">
        <v>2</v>
      </c>
      <c r="X85">
        <v>1</v>
      </c>
      <c r="Y85">
        <v>7</v>
      </c>
      <c r="AC85">
        <v>7</v>
      </c>
      <c r="AD85">
        <v>1</v>
      </c>
      <c r="AE85">
        <v>1</v>
      </c>
      <c r="AF85">
        <v>2</v>
      </c>
      <c r="AG85">
        <v>7</v>
      </c>
      <c r="AH85">
        <v>1</v>
      </c>
      <c r="AI85">
        <v>1</v>
      </c>
      <c r="AJ85">
        <v>1</v>
      </c>
      <c r="AK85">
        <v>7</v>
      </c>
      <c r="AO85">
        <v>7</v>
      </c>
      <c r="AS85">
        <v>7</v>
      </c>
      <c r="AT85">
        <v>2</v>
      </c>
      <c r="AU85">
        <v>2</v>
      </c>
      <c r="AV85">
        <v>2</v>
      </c>
      <c r="AW85">
        <v>7</v>
      </c>
      <c r="BA85">
        <v>7</v>
      </c>
      <c r="BE85">
        <v>7</v>
      </c>
      <c r="BF85">
        <v>2</v>
      </c>
      <c r="BG85">
        <v>2</v>
      </c>
      <c r="BH85">
        <v>3</v>
      </c>
    </row>
    <row r="86" spans="1:60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1</v>
      </c>
      <c r="H86">
        <v>1</v>
      </c>
      <c r="I86">
        <v>8</v>
      </c>
      <c r="J86">
        <v>1</v>
      </c>
      <c r="K86">
        <v>1</v>
      </c>
      <c r="L86">
        <v>1</v>
      </c>
      <c r="M86">
        <v>8</v>
      </c>
      <c r="Q86">
        <v>8</v>
      </c>
      <c r="R86">
        <v>1</v>
      </c>
      <c r="S86">
        <v>1</v>
      </c>
      <c r="T86">
        <v>1</v>
      </c>
      <c r="U86">
        <v>8</v>
      </c>
      <c r="V86">
        <v>1</v>
      </c>
      <c r="W86">
        <v>1</v>
      </c>
      <c r="X86">
        <v>1</v>
      </c>
      <c r="Y86">
        <v>8</v>
      </c>
      <c r="AC86">
        <v>8</v>
      </c>
      <c r="AD86">
        <v>1</v>
      </c>
      <c r="AE86">
        <v>2</v>
      </c>
      <c r="AF86">
        <v>2</v>
      </c>
      <c r="AG86">
        <v>8</v>
      </c>
      <c r="AH86">
        <v>1</v>
      </c>
      <c r="AI86">
        <v>1</v>
      </c>
      <c r="AJ86">
        <v>1</v>
      </c>
      <c r="AK86">
        <v>8</v>
      </c>
      <c r="AO86">
        <v>8</v>
      </c>
      <c r="AS86">
        <v>8</v>
      </c>
      <c r="AT86">
        <v>1</v>
      </c>
      <c r="AU86">
        <v>1</v>
      </c>
      <c r="AV86">
        <v>1</v>
      </c>
      <c r="AW86">
        <v>8</v>
      </c>
      <c r="BA86">
        <v>8</v>
      </c>
      <c r="BE86">
        <v>8</v>
      </c>
      <c r="BF86">
        <v>3</v>
      </c>
      <c r="BG86">
        <v>1</v>
      </c>
      <c r="BH86">
        <v>1</v>
      </c>
    </row>
    <row r="87" spans="1:60" ht="12.75">
      <c r="A87">
        <v>9</v>
      </c>
      <c r="B87">
        <v>2</v>
      </c>
      <c r="C87">
        <v>1</v>
      </c>
      <c r="D87">
        <v>3</v>
      </c>
      <c r="E87">
        <v>9</v>
      </c>
      <c r="F87">
        <v>1</v>
      </c>
      <c r="G87">
        <v>7</v>
      </c>
      <c r="H87">
        <v>1</v>
      </c>
      <c r="I87">
        <v>9</v>
      </c>
      <c r="J87">
        <v>3</v>
      </c>
      <c r="K87">
        <v>3</v>
      </c>
      <c r="L87">
        <v>1</v>
      </c>
      <c r="M87">
        <v>9</v>
      </c>
      <c r="Q87">
        <v>9</v>
      </c>
      <c r="R87">
        <v>1</v>
      </c>
      <c r="S87">
        <v>3</v>
      </c>
      <c r="T87">
        <v>2</v>
      </c>
      <c r="U87">
        <v>9</v>
      </c>
      <c r="V87">
        <v>1</v>
      </c>
      <c r="W87">
        <v>1</v>
      </c>
      <c r="X87">
        <v>2</v>
      </c>
      <c r="Y87">
        <v>9</v>
      </c>
      <c r="AC87">
        <v>9</v>
      </c>
      <c r="AD87">
        <v>2</v>
      </c>
      <c r="AE87">
        <v>1</v>
      </c>
      <c r="AF87">
        <v>1</v>
      </c>
      <c r="AG87">
        <v>9</v>
      </c>
      <c r="AH87">
        <v>1</v>
      </c>
      <c r="AI87">
        <v>1</v>
      </c>
      <c r="AJ87">
        <v>3</v>
      </c>
      <c r="AK87">
        <v>9</v>
      </c>
      <c r="AO87">
        <v>9</v>
      </c>
      <c r="AS87">
        <v>9</v>
      </c>
      <c r="AT87">
        <v>2</v>
      </c>
      <c r="AU87">
        <v>1</v>
      </c>
      <c r="AV87">
        <v>1</v>
      </c>
      <c r="AW87">
        <v>9</v>
      </c>
      <c r="BA87">
        <v>9</v>
      </c>
      <c r="BE87">
        <v>9</v>
      </c>
      <c r="BF87">
        <v>5</v>
      </c>
      <c r="BG87">
        <v>2</v>
      </c>
      <c r="BH87">
        <v>4</v>
      </c>
    </row>
    <row r="88" spans="1:60" ht="12.75">
      <c r="A88">
        <v>10</v>
      </c>
      <c r="B88">
        <v>1</v>
      </c>
      <c r="C88">
        <v>2</v>
      </c>
      <c r="D88">
        <v>1</v>
      </c>
      <c r="E88">
        <v>10</v>
      </c>
      <c r="F88">
        <v>1</v>
      </c>
      <c r="G88">
        <v>2</v>
      </c>
      <c r="H88">
        <v>1</v>
      </c>
      <c r="I88">
        <v>10</v>
      </c>
      <c r="J88">
        <v>2</v>
      </c>
      <c r="K88">
        <v>1</v>
      </c>
      <c r="L88">
        <v>2</v>
      </c>
      <c r="M88">
        <v>10</v>
      </c>
      <c r="Q88">
        <v>10</v>
      </c>
      <c r="R88">
        <v>1</v>
      </c>
      <c r="S88">
        <v>2</v>
      </c>
      <c r="T88">
        <v>1</v>
      </c>
      <c r="U88">
        <v>10</v>
      </c>
      <c r="V88">
        <v>1</v>
      </c>
      <c r="W88">
        <v>2</v>
      </c>
      <c r="X88">
        <v>1</v>
      </c>
      <c r="Y88">
        <v>10</v>
      </c>
      <c r="AC88">
        <v>10</v>
      </c>
      <c r="AD88">
        <v>1</v>
      </c>
      <c r="AE88">
        <v>3</v>
      </c>
      <c r="AF88">
        <v>3</v>
      </c>
      <c r="AG88">
        <v>10</v>
      </c>
      <c r="AH88">
        <v>4</v>
      </c>
      <c r="AI88">
        <v>2</v>
      </c>
      <c r="AJ88">
        <v>1</v>
      </c>
      <c r="AK88">
        <v>10</v>
      </c>
      <c r="AO88">
        <v>10</v>
      </c>
      <c r="AS88">
        <v>10</v>
      </c>
      <c r="AT88">
        <v>2</v>
      </c>
      <c r="AU88">
        <v>2</v>
      </c>
      <c r="AV88">
        <v>1</v>
      </c>
      <c r="AW88">
        <v>10</v>
      </c>
      <c r="BA88">
        <v>10</v>
      </c>
      <c r="BE88">
        <v>10</v>
      </c>
      <c r="BF88">
        <v>2</v>
      </c>
      <c r="BG88">
        <v>2</v>
      </c>
      <c r="BH88">
        <v>2</v>
      </c>
    </row>
    <row r="89" spans="1:60" ht="12.75">
      <c r="A89">
        <v>11</v>
      </c>
      <c r="B89">
        <v>1</v>
      </c>
      <c r="C89">
        <v>1</v>
      </c>
      <c r="D89">
        <v>1</v>
      </c>
      <c r="E89">
        <v>11</v>
      </c>
      <c r="F89">
        <v>2</v>
      </c>
      <c r="G89">
        <v>3</v>
      </c>
      <c r="H89">
        <v>1</v>
      </c>
      <c r="I89">
        <v>11</v>
      </c>
      <c r="J89">
        <v>1</v>
      </c>
      <c r="K89">
        <v>1</v>
      </c>
      <c r="L89">
        <v>1</v>
      </c>
      <c r="M89">
        <v>11</v>
      </c>
      <c r="Q89">
        <v>11</v>
      </c>
      <c r="R89">
        <v>2</v>
      </c>
      <c r="S89">
        <v>1</v>
      </c>
      <c r="T89">
        <v>1</v>
      </c>
      <c r="U89">
        <v>11</v>
      </c>
      <c r="V89">
        <v>1</v>
      </c>
      <c r="W89">
        <v>1</v>
      </c>
      <c r="X89">
        <v>1</v>
      </c>
      <c r="Y89">
        <v>11</v>
      </c>
      <c r="AC89">
        <v>11</v>
      </c>
      <c r="AD89">
        <v>3</v>
      </c>
      <c r="AE89">
        <v>1</v>
      </c>
      <c r="AF89">
        <v>1</v>
      </c>
      <c r="AG89">
        <v>11</v>
      </c>
      <c r="AH89">
        <v>1</v>
      </c>
      <c r="AI89">
        <v>2</v>
      </c>
      <c r="AJ89">
        <v>1</v>
      </c>
      <c r="AK89">
        <v>11</v>
      </c>
      <c r="AO89">
        <v>11</v>
      </c>
      <c r="AS89">
        <v>11</v>
      </c>
      <c r="AT89">
        <v>2</v>
      </c>
      <c r="AU89">
        <v>1</v>
      </c>
      <c r="AV89">
        <v>1</v>
      </c>
      <c r="AW89">
        <v>11</v>
      </c>
      <c r="BA89">
        <v>11</v>
      </c>
      <c r="BE89">
        <v>11</v>
      </c>
      <c r="BF89">
        <v>1</v>
      </c>
      <c r="BG89">
        <v>1</v>
      </c>
      <c r="BH89">
        <v>2</v>
      </c>
    </row>
    <row r="90" spans="1:60" ht="12.75">
      <c r="A90">
        <v>12</v>
      </c>
      <c r="B90">
        <v>2</v>
      </c>
      <c r="C90">
        <v>1</v>
      </c>
      <c r="D90">
        <v>1</v>
      </c>
      <c r="E90">
        <v>12</v>
      </c>
      <c r="F90">
        <v>1</v>
      </c>
      <c r="G90">
        <v>1</v>
      </c>
      <c r="H90">
        <v>1</v>
      </c>
      <c r="I90">
        <v>12</v>
      </c>
      <c r="J90">
        <v>1</v>
      </c>
      <c r="K90">
        <v>2</v>
      </c>
      <c r="L90">
        <v>2</v>
      </c>
      <c r="M90">
        <v>12</v>
      </c>
      <c r="Q90">
        <v>12</v>
      </c>
      <c r="R90">
        <v>1</v>
      </c>
      <c r="S90">
        <v>1</v>
      </c>
      <c r="T90">
        <v>3</v>
      </c>
      <c r="U90">
        <v>12</v>
      </c>
      <c r="V90">
        <v>1</v>
      </c>
      <c r="W90">
        <v>1</v>
      </c>
      <c r="X90">
        <v>1</v>
      </c>
      <c r="Y90">
        <v>12</v>
      </c>
      <c r="AC90">
        <v>12</v>
      </c>
      <c r="AD90">
        <v>1</v>
      </c>
      <c r="AE90">
        <v>1</v>
      </c>
      <c r="AF90">
        <v>1</v>
      </c>
      <c r="AG90">
        <v>12</v>
      </c>
      <c r="AH90">
        <v>2</v>
      </c>
      <c r="AI90">
        <v>1</v>
      </c>
      <c r="AJ90">
        <v>1</v>
      </c>
      <c r="AK90">
        <v>12</v>
      </c>
      <c r="AO90">
        <v>12</v>
      </c>
      <c r="AS90">
        <v>12</v>
      </c>
      <c r="AT90">
        <v>1</v>
      </c>
      <c r="AU90">
        <v>2</v>
      </c>
      <c r="AV90">
        <v>1</v>
      </c>
      <c r="AW90">
        <v>12</v>
      </c>
      <c r="BA90">
        <v>12</v>
      </c>
      <c r="BE90">
        <v>12</v>
      </c>
      <c r="BF90">
        <v>2</v>
      </c>
      <c r="BG90">
        <v>3</v>
      </c>
      <c r="BH90">
        <v>1</v>
      </c>
    </row>
    <row r="91" spans="1:60" ht="12.75">
      <c r="A91">
        <v>13</v>
      </c>
      <c r="B91">
        <v>2</v>
      </c>
      <c r="C91">
        <v>2</v>
      </c>
      <c r="D91">
        <v>1</v>
      </c>
      <c r="E91">
        <v>13</v>
      </c>
      <c r="F91">
        <v>2</v>
      </c>
      <c r="G91">
        <v>2</v>
      </c>
      <c r="H91">
        <v>2</v>
      </c>
      <c r="I91">
        <v>13</v>
      </c>
      <c r="J91">
        <v>2</v>
      </c>
      <c r="K91">
        <v>2</v>
      </c>
      <c r="L91">
        <v>2</v>
      </c>
      <c r="M91">
        <v>13</v>
      </c>
      <c r="Q91">
        <v>13</v>
      </c>
      <c r="R91">
        <v>1</v>
      </c>
      <c r="S91">
        <v>2</v>
      </c>
      <c r="T91">
        <v>2</v>
      </c>
      <c r="U91">
        <v>13</v>
      </c>
      <c r="V91">
        <v>2</v>
      </c>
      <c r="W91">
        <v>2</v>
      </c>
      <c r="X91">
        <v>2</v>
      </c>
      <c r="Y91">
        <v>13</v>
      </c>
      <c r="AC91">
        <v>13</v>
      </c>
      <c r="AD91">
        <v>2</v>
      </c>
      <c r="AE91">
        <v>2</v>
      </c>
      <c r="AF91">
        <v>2</v>
      </c>
      <c r="AG91">
        <v>13</v>
      </c>
      <c r="AH91">
        <v>2</v>
      </c>
      <c r="AI91">
        <v>2</v>
      </c>
      <c r="AJ91">
        <v>2</v>
      </c>
      <c r="AK91">
        <v>13</v>
      </c>
      <c r="AO91">
        <v>13</v>
      </c>
      <c r="AS91">
        <v>13</v>
      </c>
      <c r="AT91">
        <v>2</v>
      </c>
      <c r="AU91">
        <v>2</v>
      </c>
      <c r="AV91">
        <v>2</v>
      </c>
      <c r="AW91">
        <v>13</v>
      </c>
      <c r="BA91">
        <v>13</v>
      </c>
      <c r="BE91">
        <v>13</v>
      </c>
      <c r="BF91">
        <v>2</v>
      </c>
      <c r="BG91">
        <v>4</v>
      </c>
      <c r="BH91">
        <v>3</v>
      </c>
    </row>
    <row r="92" spans="1:60" ht="12.75">
      <c r="A92">
        <v>14</v>
      </c>
      <c r="B92">
        <v>2</v>
      </c>
      <c r="C92">
        <v>1</v>
      </c>
      <c r="D92">
        <v>3</v>
      </c>
      <c r="E92">
        <v>14</v>
      </c>
      <c r="F92">
        <v>2</v>
      </c>
      <c r="G92">
        <v>1</v>
      </c>
      <c r="H92">
        <v>1</v>
      </c>
      <c r="I92">
        <v>14</v>
      </c>
      <c r="J92">
        <v>2</v>
      </c>
      <c r="K92">
        <v>3</v>
      </c>
      <c r="L92">
        <v>2</v>
      </c>
      <c r="M92">
        <v>14</v>
      </c>
      <c r="Q92">
        <v>14</v>
      </c>
      <c r="R92">
        <v>4</v>
      </c>
      <c r="S92">
        <v>1</v>
      </c>
      <c r="T92">
        <v>3</v>
      </c>
      <c r="U92">
        <v>14</v>
      </c>
      <c r="V92">
        <v>2</v>
      </c>
      <c r="W92">
        <v>1</v>
      </c>
      <c r="X92">
        <v>1</v>
      </c>
      <c r="Y92">
        <v>14</v>
      </c>
      <c r="AC92">
        <v>14</v>
      </c>
      <c r="AD92">
        <v>2</v>
      </c>
      <c r="AE92">
        <v>2</v>
      </c>
      <c r="AF92">
        <v>1</v>
      </c>
      <c r="AG92">
        <v>14</v>
      </c>
      <c r="AH92">
        <v>2</v>
      </c>
      <c r="AI92">
        <v>6</v>
      </c>
      <c r="AJ92">
        <v>6</v>
      </c>
      <c r="AK92">
        <v>14</v>
      </c>
      <c r="AO92">
        <v>14</v>
      </c>
      <c r="AS92">
        <v>14</v>
      </c>
      <c r="AT92">
        <v>3</v>
      </c>
      <c r="AU92">
        <v>2</v>
      </c>
      <c r="AV92">
        <v>2</v>
      </c>
      <c r="AW92">
        <v>14</v>
      </c>
      <c r="BA92">
        <v>14</v>
      </c>
      <c r="BE92">
        <v>14</v>
      </c>
      <c r="BF92">
        <v>1</v>
      </c>
      <c r="BG92">
        <v>4</v>
      </c>
      <c r="BH92">
        <v>3</v>
      </c>
    </row>
    <row r="93" spans="1:60" ht="12.75">
      <c r="A93">
        <v>15</v>
      </c>
      <c r="B93">
        <v>1</v>
      </c>
      <c r="C93">
        <v>1</v>
      </c>
      <c r="D93">
        <v>2</v>
      </c>
      <c r="E93">
        <v>15</v>
      </c>
      <c r="F93">
        <v>2</v>
      </c>
      <c r="G93">
        <v>1</v>
      </c>
      <c r="H93">
        <v>3</v>
      </c>
      <c r="I93">
        <v>15</v>
      </c>
      <c r="J93">
        <v>2</v>
      </c>
      <c r="K93">
        <v>2</v>
      </c>
      <c r="L93">
        <v>1</v>
      </c>
      <c r="M93">
        <v>15</v>
      </c>
      <c r="Q93">
        <v>15</v>
      </c>
      <c r="R93">
        <v>2</v>
      </c>
      <c r="S93">
        <v>1</v>
      </c>
      <c r="T93">
        <v>3</v>
      </c>
      <c r="U93">
        <v>15</v>
      </c>
      <c r="V93">
        <v>1</v>
      </c>
      <c r="W93">
        <v>1</v>
      </c>
      <c r="X93">
        <v>1</v>
      </c>
      <c r="Y93">
        <v>15</v>
      </c>
      <c r="AC93">
        <v>15</v>
      </c>
      <c r="AD93">
        <v>2</v>
      </c>
      <c r="AE93">
        <v>2</v>
      </c>
      <c r="AF93">
        <v>2</v>
      </c>
      <c r="AG93">
        <v>15</v>
      </c>
      <c r="AH93">
        <v>2</v>
      </c>
      <c r="AI93">
        <v>1</v>
      </c>
      <c r="AJ93">
        <v>1</v>
      </c>
      <c r="AK93">
        <v>15</v>
      </c>
      <c r="AO93">
        <v>15</v>
      </c>
      <c r="AS93">
        <v>15</v>
      </c>
      <c r="AT93">
        <v>2</v>
      </c>
      <c r="AU93">
        <v>1</v>
      </c>
      <c r="AV93">
        <v>2</v>
      </c>
      <c r="AW93">
        <v>15</v>
      </c>
      <c r="BA93">
        <v>15</v>
      </c>
      <c r="BE93">
        <v>15</v>
      </c>
      <c r="BF93">
        <v>1</v>
      </c>
      <c r="BG93">
        <v>1</v>
      </c>
      <c r="BH93">
        <v>2</v>
      </c>
    </row>
    <row r="94" spans="1:60" ht="12.75">
      <c r="A94">
        <v>16</v>
      </c>
      <c r="B94">
        <v>1</v>
      </c>
      <c r="C94">
        <v>1</v>
      </c>
      <c r="D94">
        <v>1</v>
      </c>
      <c r="E94">
        <v>16</v>
      </c>
      <c r="F94">
        <v>1</v>
      </c>
      <c r="G94">
        <v>1</v>
      </c>
      <c r="H94">
        <v>1</v>
      </c>
      <c r="I94">
        <v>16</v>
      </c>
      <c r="J94">
        <v>1</v>
      </c>
      <c r="K94">
        <v>1</v>
      </c>
      <c r="L94">
        <v>1</v>
      </c>
      <c r="M94">
        <v>16</v>
      </c>
      <c r="Q94">
        <v>16</v>
      </c>
      <c r="R94">
        <v>1</v>
      </c>
      <c r="S94">
        <v>1</v>
      </c>
      <c r="T94">
        <v>1</v>
      </c>
      <c r="U94">
        <v>16</v>
      </c>
      <c r="V94">
        <v>1</v>
      </c>
      <c r="W94">
        <v>1</v>
      </c>
      <c r="X94">
        <v>1</v>
      </c>
      <c r="Y94">
        <v>16</v>
      </c>
      <c r="AC94">
        <v>16</v>
      </c>
      <c r="AD94">
        <v>1</v>
      </c>
      <c r="AE94">
        <v>1</v>
      </c>
      <c r="AF94">
        <v>2</v>
      </c>
      <c r="AG94">
        <v>16</v>
      </c>
      <c r="AH94">
        <v>1</v>
      </c>
      <c r="AI94">
        <v>2</v>
      </c>
      <c r="AJ94">
        <v>1</v>
      </c>
      <c r="AK94">
        <v>16</v>
      </c>
      <c r="AO94">
        <v>16</v>
      </c>
      <c r="AS94">
        <v>16</v>
      </c>
      <c r="AT94">
        <v>1</v>
      </c>
      <c r="AU94">
        <v>2</v>
      </c>
      <c r="AV94">
        <v>1</v>
      </c>
      <c r="AW94">
        <v>16</v>
      </c>
      <c r="BA94">
        <v>16</v>
      </c>
      <c r="BE94">
        <v>16</v>
      </c>
      <c r="BF94">
        <v>1</v>
      </c>
      <c r="BG94">
        <v>1</v>
      </c>
      <c r="BH94">
        <v>1</v>
      </c>
    </row>
    <row r="95" spans="1:60" ht="12.75">
      <c r="A95">
        <v>17</v>
      </c>
      <c r="B95">
        <v>1</v>
      </c>
      <c r="C95">
        <v>1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1</v>
      </c>
      <c r="K95">
        <v>1</v>
      </c>
      <c r="L95">
        <v>1</v>
      </c>
      <c r="M95">
        <v>17</v>
      </c>
      <c r="Q95">
        <v>17</v>
      </c>
      <c r="R95">
        <v>1</v>
      </c>
      <c r="S95">
        <v>1</v>
      </c>
      <c r="T95">
        <v>1</v>
      </c>
      <c r="U95">
        <v>17</v>
      </c>
      <c r="V95">
        <v>1</v>
      </c>
      <c r="W95">
        <v>1</v>
      </c>
      <c r="X95">
        <v>1</v>
      </c>
      <c r="Y95">
        <v>17</v>
      </c>
      <c r="AC95">
        <v>17</v>
      </c>
      <c r="AD95">
        <v>1</v>
      </c>
      <c r="AE95">
        <v>1</v>
      </c>
      <c r="AF95">
        <v>2</v>
      </c>
      <c r="AG95">
        <v>17</v>
      </c>
      <c r="AH95">
        <v>1</v>
      </c>
      <c r="AI95">
        <v>1</v>
      </c>
      <c r="AJ95">
        <v>1</v>
      </c>
      <c r="AK95">
        <v>17</v>
      </c>
      <c r="AO95">
        <v>17</v>
      </c>
      <c r="AS95">
        <v>17</v>
      </c>
      <c r="AT95">
        <v>1</v>
      </c>
      <c r="AU95">
        <v>1</v>
      </c>
      <c r="AV95">
        <v>1</v>
      </c>
      <c r="AW95">
        <v>17</v>
      </c>
      <c r="BA95">
        <v>17</v>
      </c>
      <c r="BE95">
        <v>17</v>
      </c>
      <c r="BF95">
        <v>1</v>
      </c>
      <c r="BG95">
        <v>1</v>
      </c>
      <c r="BH95">
        <v>5</v>
      </c>
    </row>
    <row r="96" spans="1:60" ht="12.75">
      <c r="A96">
        <v>18</v>
      </c>
      <c r="B96">
        <v>1</v>
      </c>
      <c r="C96">
        <v>4</v>
      </c>
      <c r="D96">
        <v>2</v>
      </c>
      <c r="E96">
        <v>18</v>
      </c>
      <c r="F96">
        <v>2</v>
      </c>
      <c r="G96">
        <v>1</v>
      </c>
      <c r="H96">
        <v>1</v>
      </c>
      <c r="I96">
        <v>18</v>
      </c>
      <c r="J96">
        <v>1</v>
      </c>
      <c r="K96">
        <v>2</v>
      </c>
      <c r="L96">
        <v>1</v>
      </c>
      <c r="M96">
        <v>18</v>
      </c>
      <c r="Q96">
        <v>18</v>
      </c>
      <c r="R96">
        <v>2</v>
      </c>
      <c r="S96">
        <v>1</v>
      </c>
      <c r="T96">
        <v>1</v>
      </c>
      <c r="U96">
        <v>18</v>
      </c>
      <c r="V96">
        <v>1</v>
      </c>
      <c r="W96">
        <v>1</v>
      </c>
      <c r="X96">
        <v>2</v>
      </c>
      <c r="Y96">
        <v>18</v>
      </c>
      <c r="AC96">
        <v>18</v>
      </c>
      <c r="AD96">
        <v>2</v>
      </c>
      <c r="AE96">
        <v>2</v>
      </c>
      <c r="AF96">
        <v>2</v>
      </c>
      <c r="AG96">
        <v>18</v>
      </c>
      <c r="AH96">
        <v>2</v>
      </c>
      <c r="AI96">
        <v>2</v>
      </c>
      <c r="AJ96">
        <v>1</v>
      </c>
      <c r="AK96">
        <v>18</v>
      </c>
      <c r="AO96">
        <v>18</v>
      </c>
      <c r="AS96">
        <v>18</v>
      </c>
      <c r="AT96">
        <v>1</v>
      </c>
      <c r="AU96">
        <v>1</v>
      </c>
      <c r="AV96">
        <v>2</v>
      </c>
      <c r="AW96">
        <v>18</v>
      </c>
      <c r="BA96">
        <v>18</v>
      </c>
      <c r="BE96">
        <v>18</v>
      </c>
      <c r="BF96">
        <v>3</v>
      </c>
      <c r="BG96">
        <v>2</v>
      </c>
      <c r="BH96">
        <v>4</v>
      </c>
    </row>
    <row r="97" spans="1:60" ht="12.75">
      <c r="A97" t="s">
        <v>9</v>
      </c>
      <c r="B97">
        <f>SUM(B79:B96)</f>
        <v>27</v>
      </c>
      <c r="C97">
        <f>SUM(C79:C96)</f>
        <v>23</v>
      </c>
      <c r="D97">
        <f>SUM(D79:D96)</f>
        <v>28</v>
      </c>
      <c r="E97" t="s">
        <v>9</v>
      </c>
      <c r="F97">
        <f>SUM(F79:F96)</f>
        <v>25</v>
      </c>
      <c r="G97">
        <f>SUM(G79:G96)</f>
        <v>34</v>
      </c>
      <c r="H97">
        <f>SUM(H79:H96)</f>
        <v>24</v>
      </c>
      <c r="I97" t="s">
        <v>9</v>
      </c>
      <c r="J97">
        <f>SUM(J79:J96)</f>
        <v>31</v>
      </c>
      <c r="K97">
        <f>SUM(K79:K96)</f>
        <v>32</v>
      </c>
      <c r="L97">
        <f>SUM(L79:L96)</f>
        <v>24</v>
      </c>
      <c r="M97" t="s">
        <v>9</v>
      </c>
      <c r="N97">
        <f>SUM(N79:N96)</f>
        <v>0</v>
      </c>
      <c r="O97">
        <f>SUM(O79:O96)</f>
        <v>0</v>
      </c>
      <c r="P97">
        <f>SUM(P79:P96)</f>
        <v>0</v>
      </c>
      <c r="Q97" t="s">
        <v>9</v>
      </c>
      <c r="R97">
        <f>SUM(R79:R96)</f>
        <v>26</v>
      </c>
      <c r="S97">
        <f>SUM(S79:S96)</f>
        <v>26</v>
      </c>
      <c r="T97">
        <f>SUM(T79:T96)</f>
        <v>31</v>
      </c>
      <c r="U97" t="s">
        <v>9</v>
      </c>
      <c r="V97">
        <f>SUM(V79:V96)</f>
        <v>23</v>
      </c>
      <c r="W97">
        <f>SUM(W79:W96)</f>
        <v>25</v>
      </c>
      <c r="X97">
        <f>SUM(X79:X96)</f>
        <v>24</v>
      </c>
      <c r="Y97" t="s">
        <v>9</v>
      </c>
      <c r="Z97">
        <f>SUM(Z79:Z96)</f>
        <v>0</v>
      </c>
      <c r="AA97">
        <f>SUM(AA79:AA96)</f>
        <v>0</v>
      </c>
      <c r="AB97">
        <f>SUM(AB79:AB96)</f>
        <v>0</v>
      </c>
      <c r="AC97" t="s">
        <v>9</v>
      </c>
      <c r="AD97">
        <f>SUM(AD79:AD96)</f>
        <v>32</v>
      </c>
      <c r="AE97">
        <f>SUM(AE79:AE96)</f>
        <v>29</v>
      </c>
      <c r="AF97">
        <f>SUM(AF79:AF96)</f>
        <v>39</v>
      </c>
      <c r="AG97" t="s">
        <v>9</v>
      </c>
      <c r="AH97">
        <f>SUM(AH79:AH96)</f>
        <v>32</v>
      </c>
      <c r="AI97">
        <f>SUM(AI79:AI96)</f>
        <v>33</v>
      </c>
      <c r="AJ97">
        <f>SUM(AJ79:AJ96)</f>
        <v>28</v>
      </c>
      <c r="AK97" t="s">
        <v>9</v>
      </c>
      <c r="AL97">
        <f>SUM(AL79:AL96)</f>
        <v>0</v>
      </c>
      <c r="AM97">
        <f>SUM(AM79:AM96)</f>
        <v>0</v>
      </c>
      <c r="AN97">
        <f>SUM(AN79:AN96)</f>
        <v>0</v>
      </c>
      <c r="AO97" t="s">
        <v>9</v>
      </c>
      <c r="AP97">
        <f>SUM(AP79:AP96)</f>
        <v>0</v>
      </c>
      <c r="AQ97">
        <f>SUM(AQ79:AQ96)</f>
        <v>0</v>
      </c>
      <c r="AR97">
        <f>SUM(AR79:AR96)</f>
        <v>0</v>
      </c>
      <c r="AS97" t="s">
        <v>9</v>
      </c>
      <c r="AT97">
        <f>SUM(AT79:AT96)</f>
        <v>30</v>
      </c>
      <c r="AU97">
        <f>SUM(AU79:AU96)</f>
        <v>28</v>
      </c>
      <c r="AV97">
        <f>SUM(AV79:AV96)</f>
        <v>30</v>
      </c>
      <c r="AW97" t="s">
        <v>9</v>
      </c>
      <c r="AX97">
        <f>SUM(AX79:AX96)</f>
        <v>0</v>
      </c>
      <c r="AY97">
        <f>SUM(AY79:AY96)</f>
        <v>0</v>
      </c>
      <c r="AZ97">
        <f>SUM(AZ79:AZ96)</f>
        <v>0</v>
      </c>
      <c r="BA97" t="s">
        <v>9</v>
      </c>
      <c r="BB97">
        <f>SUM(BB79:BB96)</f>
        <v>0</v>
      </c>
      <c r="BC97">
        <f>SUM(BC79:BC96)</f>
        <v>0</v>
      </c>
      <c r="BD97">
        <f>SUM(BD79:BD96)</f>
        <v>0</v>
      </c>
      <c r="BE97" t="s">
        <v>9</v>
      </c>
      <c r="BF97">
        <f>SUM(BF79:BF96)</f>
        <v>33</v>
      </c>
      <c r="BG97">
        <f>SUM(BG79:BG96)</f>
        <v>39</v>
      </c>
      <c r="BH97">
        <f>SUM(BH79:BH96)</f>
        <v>46</v>
      </c>
    </row>
    <row r="98" spans="4:60" ht="12.75">
      <c r="D98">
        <f>SUM(B97:D97)</f>
        <v>78</v>
      </c>
      <c r="H98">
        <f>SUM(F97:H97)</f>
        <v>83</v>
      </c>
      <c r="L98">
        <f>SUM(J97:L97)</f>
        <v>87</v>
      </c>
      <c r="P98">
        <f>SUM(N97:P97)</f>
        <v>0</v>
      </c>
      <c r="T98">
        <f>SUM(R97:T97)</f>
        <v>83</v>
      </c>
      <c r="X98">
        <f>SUM(V97:X97)</f>
        <v>72</v>
      </c>
      <c r="AB98">
        <f>SUM(Z97:AB97)</f>
        <v>0</v>
      </c>
      <c r="AF98">
        <f>SUM(AD97:AF97)</f>
        <v>100</v>
      </c>
      <c r="AJ98">
        <f>SUM(AH97:AJ97)</f>
        <v>93</v>
      </c>
      <c r="AN98">
        <f>SUM(AL97:AN97)</f>
        <v>0</v>
      </c>
      <c r="AR98">
        <f>SUM(AP97:AR97)</f>
        <v>0</v>
      </c>
      <c r="AV98">
        <f>SUM(AT97:AV97)</f>
        <v>88</v>
      </c>
      <c r="AZ98">
        <f>SUM(AX97:AZ97)</f>
        <v>0</v>
      </c>
      <c r="BD98">
        <f>SUM(BB97:BD97)</f>
        <v>0</v>
      </c>
      <c r="BH98">
        <f>SUM(BF97:BH97)</f>
        <v>118</v>
      </c>
    </row>
    <row r="99" spans="2:32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  <c r="AD99">
        <v>1</v>
      </c>
      <c r="AE99">
        <v>1</v>
      </c>
      <c r="AF99">
        <v>1</v>
      </c>
    </row>
    <row r="101" spans="1:20" ht="12.75">
      <c r="A101" s="1" t="s">
        <v>55</v>
      </c>
      <c r="R101" s="9"/>
      <c r="S101" s="9"/>
      <c r="T101" s="9"/>
    </row>
    <row r="102" spans="2:28" ht="12.75">
      <c r="B102" t="s">
        <v>5</v>
      </c>
      <c r="F102" t="s">
        <v>8</v>
      </c>
      <c r="J102" t="s">
        <v>4</v>
      </c>
      <c r="N102" t="s">
        <v>2</v>
      </c>
      <c r="R102" t="s">
        <v>86</v>
      </c>
      <c r="V102" t="s">
        <v>3</v>
      </c>
      <c r="Z102" s="9"/>
      <c r="AA102" s="9"/>
      <c r="AB102" s="9"/>
    </row>
    <row r="103" spans="1:28" ht="12.75">
      <c r="A103" t="s">
        <v>10</v>
      </c>
      <c r="B103">
        <v>1</v>
      </c>
      <c r="C103">
        <v>2</v>
      </c>
      <c r="D103">
        <v>3</v>
      </c>
      <c r="E103" t="s">
        <v>10</v>
      </c>
      <c r="F103">
        <v>1</v>
      </c>
      <c r="G103">
        <v>2</v>
      </c>
      <c r="H103">
        <v>3</v>
      </c>
      <c r="I103" t="s">
        <v>10</v>
      </c>
      <c r="J103">
        <v>1</v>
      </c>
      <c r="K103">
        <v>2</v>
      </c>
      <c r="L103">
        <v>3</v>
      </c>
      <c r="M103" t="s">
        <v>10</v>
      </c>
      <c r="N103">
        <v>1</v>
      </c>
      <c r="O103">
        <v>2</v>
      </c>
      <c r="P103">
        <v>3</v>
      </c>
      <c r="Q103" t="s">
        <v>10</v>
      </c>
      <c r="R103">
        <v>1</v>
      </c>
      <c r="S103">
        <v>2</v>
      </c>
      <c r="T103">
        <v>3</v>
      </c>
      <c r="U103" t="s">
        <v>10</v>
      </c>
      <c r="V103">
        <v>1</v>
      </c>
      <c r="W103">
        <v>2</v>
      </c>
      <c r="X103">
        <v>3</v>
      </c>
      <c r="Y103" t="s">
        <v>10</v>
      </c>
      <c r="Z103">
        <v>1</v>
      </c>
      <c r="AA103">
        <v>2</v>
      </c>
      <c r="AB103">
        <v>3</v>
      </c>
    </row>
    <row r="104" spans="1:25" ht="12.7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3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3</v>
      </c>
      <c r="Q104">
        <v>1</v>
      </c>
      <c r="R104">
        <v>2</v>
      </c>
      <c r="S104">
        <v>3</v>
      </c>
      <c r="T104">
        <v>2</v>
      </c>
      <c r="U104">
        <v>1</v>
      </c>
      <c r="V104">
        <v>1</v>
      </c>
      <c r="W104">
        <v>2</v>
      </c>
      <c r="X104">
        <v>3</v>
      </c>
      <c r="Y104">
        <v>1</v>
      </c>
    </row>
    <row r="105" spans="1:25" ht="12.75">
      <c r="A105">
        <v>2</v>
      </c>
      <c r="B105">
        <v>2</v>
      </c>
      <c r="C105">
        <v>2</v>
      </c>
      <c r="D105">
        <v>2</v>
      </c>
      <c r="E105">
        <v>2</v>
      </c>
      <c r="F105">
        <v>1</v>
      </c>
      <c r="G105">
        <v>1</v>
      </c>
      <c r="H105">
        <v>1</v>
      </c>
      <c r="I105">
        <v>2</v>
      </c>
      <c r="J105">
        <v>2</v>
      </c>
      <c r="K105">
        <v>2</v>
      </c>
      <c r="L105">
        <v>2</v>
      </c>
      <c r="M105">
        <v>2</v>
      </c>
      <c r="N105">
        <v>1</v>
      </c>
      <c r="O105">
        <v>2</v>
      </c>
      <c r="P105">
        <v>2</v>
      </c>
      <c r="Q105">
        <v>2</v>
      </c>
      <c r="R105">
        <v>1</v>
      </c>
      <c r="S105">
        <v>2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</row>
    <row r="106" spans="1:25" ht="12.75">
      <c r="A106">
        <v>3</v>
      </c>
      <c r="B106">
        <v>2</v>
      </c>
      <c r="C106">
        <v>1</v>
      </c>
      <c r="D106">
        <v>1</v>
      </c>
      <c r="E106">
        <v>3</v>
      </c>
      <c r="F106">
        <v>1</v>
      </c>
      <c r="G106">
        <v>2</v>
      </c>
      <c r="H106">
        <v>2</v>
      </c>
      <c r="I106">
        <v>3</v>
      </c>
      <c r="J106">
        <v>1</v>
      </c>
      <c r="K106">
        <v>1</v>
      </c>
      <c r="L106">
        <v>1</v>
      </c>
      <c r="M106">
        <v>3</v>
      </c>
      <c r="N106">
        <v>1</v>
      </c>
      <c r="O106">
        <v>1</v>
      </c>
      <c r="P106">
        <v>2</v>
      </c>
      <c r="Q106">
        <v>3</v>
      </c>
      <c r="R106">
        <v>1</v>
      </c>
      <c r="S106">
        <v>2</v>
      </c>
      <c r="T106">
        <v>1</v>
      </c>
      <c r="U106">
        <v>3</v>
      </c>
      <c r="V106">
        <v>1</v>
      </c>
      <c r="W106">
        <v>2</v>
      </c>
      <c r="X106">
        <v>1</v>
      </c>
      <c r="Y106">
        <v>3</v>
      </c>
    </row>
    <row r="107" spans="1:25" ht="12.75">
      <c r="A107">
        <v>4</v>
      </c>
      <c r="B107">
        <v>1</v>
      </c>
      <c r="C107">
        <v>1</v>
      </c>
      <c r="D107">
        <v>1</v>
      </c>
      <c r="E107">
        <v>4</v>
      </c>
      <c r="F107">
        <v>1</v>
      </c>
      <c r="G107">
        <v>3</v>
      </c>
      <c r="H107">
        <v>1</v>
      </c>
      <c r="I107">
        <v>4</v>
      </c>
      <c r="J107">
        <v>3</v>
      </c>
      <c r="K107">
        <v>1</v>
      </c>
      <c r="L107">
        <v>2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3</v>
      </c>
      <c r="S107">
        <v>2</v>
      </c>
      <c r="T107">
        <v>1</v>
      </c>
      <c r="U107">
        <v>4</v>
      </c>
      <c r="V107">
        <v>1</v>
      </c>
      <c r="W107">
        <v>1</v>
      </c>
      <c r="X107">
        <v>2</v>
      </c>
      <c r="Y107">
        <v>4</v>
      </c>
    </row>
    <row r="108" spans="1:25" ht="12.75">
      <c r="A108">
        <v>5</v>
      </c>
      <c r="B108">
        <v>1</v>
      </c>
      <c r="C108">
        <v>2</v>
      </c>
      <c r="D108">
        <v>1</v>
      </c>
      <c r="E108">
        <v>5</v>
      </c>
      <c r="F108">
        <v>1</v>
      </c>
      <c r="G108">
        <v>1</v>
      </c>
      <c r="H108">
        <v>1</v>
      </c>
      <c r="I108">
        <v>5</v>
      </c>
      <c r="J108">
        <v>1</v>
      </c>
      <c r="K108">
        <v>1</v>
      </c>
      <c r="L108">
        <v>1</v>
      </c>
      <c r="M108">
        <v>5</v>
      </c>
      <c r="N108">
        <v>3</v>
      </c>
      <c r="O108">
        <v>1</v>
      </c>
      <c r="P108">
        <v>1</v>
      </c>
      <c r="Q108">
        <v>5</v>
      </c>
      <c r="R108">
        <v>1</v>
      </c>
      <c r="S108">
        <v>1</v>
      </c>
      <c r="T108">
        <v>1</v>
      </c>
      <c r="U108">
        <v>5</v>
      </c>
      <c r="V108">
        <v>1</v>
      </c>
      <c r="W108">
        <v>2</v>
      </c>
      <c r="X108">
        <v>1</v>
      </c>
      <c r="Y108">
        <v>5</v>
      </c>
    </row>
    <row r="109" spans="1:25" ht="12.75">
      <c r="A109">
        <v>6</v>
      </c>
      <c r="B109">
        <v>1</v>
      </c>
      <c r="C109">
        <v>2</v>
      </c>
      <c r="D109">
        <v>1</v>
      </c>
      <c r="E109">
        <v>6</v>
      </c>
      <c r="F109">
        <v>1</v>
      </c>
      <c r="G109">
        <v>1</v>
      </c>
      <c r="H109">
        <v>1</v>
      </c>
      <c r="I109">
        <v>6</v>
      </c>
      <c r="J109">
        <v>1</v>
      </c>
      <c r="K109">
        <v>1</v>
      </c>
      <c r="L109">
        <v>1</v>
      </c>
      <c r="M109">
        <v>6</v>
      </c>
      <c r="N109">
        <v>2</v>
      </c>
      <c r="O109">
        <v>3</v>
      </c>
      <c r="P109">
        <v>1</v>
      </c>
      <c r="Q109">
        <v>6</v>
      </c>
      <c r="R109">
        <v>1</v>
      </c>
      <c r="S109">
        <v>1</v>
      </c>
      <c r="T109">
        <v>1</v>
      </c>
      <c r="U109">
        <v>6</v>
      </c>
      <c r="V109">
        <v>1</v>
      </c>
      <c r="W109">
        <v>3</v>
      </c>
      <c r="X109">
        <v>1</v>
      </c>
      <c r="Y109">
        <v>6</v>
      </c>
    </row>
    <row r="110" spans="1:25" ht="12.75">
      <c r="A110">
        <v>7</v>
      </c>
      <c r="B110">
        <v>1</v>
      </c>
      <c r="C110">
        <v>1</v>
      </c>
      <c r="D110">
        <v>2</v>
      </c>
      <c r="E110">
        <v>7</v>
      </c>
      <c r="F110">
        <v>1</v>
      </c>
      <c r="G110">
        <v>1</v>
      </c>
      <c r="H110">
        <v>2</v>
      </c>
      <c r="I110">
        <v>7</v>
      </c>
      <c r="J110">
        <v>1</v>
      </c>
      <c r="K110">
        <v>1</v>
      </c>
      <c r="L110">
        <v>1</v>
      </c>
      <c r="M110">
        <v>7</v>
      </c>
      <c r="N110">
        <v>2</v>
      </c>
      <c r="O110">
        <v>1</v>
      </c>
      <c r="P110">
        <v>2</v>
      </c>
      <c r="Q110">
        <v>7</v>
      </c>
      <c r="R110">
        <v>1</v>
      </c>
      <c r="S110">
        <v>1</v>
      </c>
      <c r="T110">
        <v>1</v>
      </c>
      <c r="U110">
        <v>7</v>
      </c>
      <c r="V110">
        <v>2</v>
      </c>
      <c r="W110">
        <v>2</v>
      </c>
      <c r="X110">
        <v>2</v>
      </c>
      <c r="Y110">
        <v>7</v>
      </c>
    </row>
    <row r="111" spans="1:25" ht="12.75">
      <c r="A111">
        <v>8</v>
      </c>
      <c r="B111">
        <v>1</v>
      </c>
      <c r="C111">
        <v>1</v>
      </c>
      <c r="D111">
        <v>1</v>
      </c>
      <c r="E111">
        <v>8</v>
      </c>
      <c r="F111">
        <v>1</v>
      </c>
      <c r="G111">
        <v>2</v>
      </c>
      <c r="H111">
        <v>1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2</v>
      </c>
      <c r="O111">
        <v>1</v>
      </c>
      <c r="P111">
        <v>1</v>
      </c>
      <c r="Q111">
        <v>8</v>
      </c>
      <c r="R111">
        <v>1</v>
      </c>
      <c r="S111">
        <v>1</v>
      </c>
      <c r="T111">
        <v>1</v>
      </c>
      <c r="U111">
        <v>8</v>
      </c>
      <c r="V111">
        <v>1</v>
      </c>
      <c r="W111">
        <v>1</v>
      </c>
      <c r="X111">
        <v>1</v>
      </c>
      <c r="Y111">
        <v>8</v>
      </c>
    </row>
    <row r="112" spans="1:25" ht="12.75">
      <c r="A112">
        <v>9</v>
      </c>
      <c r="B112">
        <v>1</v>
      </c>
      <c r="C112">
        <v>1</v>
      </c>
      <c r="D112">
        <v>5</v>
      </c>
      <c r="E112">
        <v>9</v>
      </c>
      <c r="F112">
        <v>1</v>
      </c>
      <c r="G112">
        <v>1</v>
      </c>
      <c r="H112">
        <v>1</v>
      </c>
      <c r="I112">
        <v>9</v>
      </c>
      <c r="J112">
        <v>2</v>
      </c>
      <c r="K112">
        <v>2</v>
      </c>
      <c r="L112">
        <v>4</v>
      </c>
      <c r="M112">
        <v>9</v>
      </c>
      <c r="N112">
        <v>1</v>
      </c>
      <c r="O112">
        <v>2</v>
      </c>
      <c r="P112">
        <v>1</v>
      </c>
      <c r="Q112">
        <v>9</v>
      </c>
      <c r="R112">
        <v>2</v>
      </c>
      <c r="S112">
        <v>1</v>
      </c>
      <c r="T112">
        <v>3</v>
      </c>
      <c r="U112">
        <v>9</v>
      </c>
      <c r="V112">
        <v>3</v>
      </c>
      <c r="W112">
        <v>2</v>
      </c>
      <c r="X112">
        <v>1</v>
      </c>
      <c r="Y112">
        <v>9</v>
      </c>
    </row>
    <row r="113" spans="1:25" ht="12.75">
      <c r="A113">
        <v>10</v>
      </c>
      <c r="B113">
        <v>2</v>
      </c>
      <c r="C113">
        <v>2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1</v>
      </c>
      <c r="Q113">
        <v>10</v>
      </c>
      <c r="R113">
        <v>1</v>
      </c>
      <c r="S113">
        <v>1</v>
      </c>
      <c r="T113">
        <v>2</v>
      </c>
      <c r="U113">
        <v>10</v>
      </c>
      <c r="V113">
        <v>2</v>
      </c>
      <c r="W113">
        <v>2</v>
      </c>
      <c r="X113">
        <v>3</v>
      </c>
      <c r="Y113">
        <v>10</v>
      </c>
    </row>
    <row r="114" spans="1:25" ht="12.75">
      <c r="A114">
        <v>11</v>
      </c>
      <c r="B114">
        <v>1</v>
      </c>
      <c r="C114">
        <v>4</v>
      </c>
      <c r="D114">
        <v>2</v>
      </c>
      <c r="E114">
        <v>11</v>
      </c>
      <c r="F114">
        <v>1</v>
      </c>
      <c r="G114">
        <v>3</v>
      </c>
      <c r="H114">
        <v>1</v>
      </c>
      <c r="I114">
        <v>11</v>
      </c>
      <c r="J114">
        <v>1</v>
      </c>
      <c r="K114">
        <v>2</v>
      </c>
      <c r="L114">
        <v>1</v>
      </c>
      <c r="M114">
        <v>11</v>
      </c>
      <c r="N114">
        <v>2</v>
      </c>
      <c r="O114">
        <v>1</v>
      </c>
      <c r="P114">
        <v>1</v>
      </c>
      <c r="Q114">
        <v>11</v>
      </c>
      <c r="R114">
        <v>2</v>
      </c>
      <c r="S114">
        <v>1</v>
      </c>
      <c r="T114">
        <v>1</v>
      </c>
      <c r="U114">
        <v>11</v>
      </c>
      <c r="V114">
        <v>1</v>
      </c>
      <c r="W114">
        <v>1</v>
      </c>
      <c r="X114">
        <v>1</v>
      </c>
      <c r="Y114">
        <v>11</v>
      </c>
    </row>
    <row r="115" spans="1:25" ht="12.75">
      <c r="A115">
        <v>12</v>
      </c>
      <c r="B115">
        <v>2</v>
      </c>
      <c r="C115">
        <v>1</v>
      </c>
      <c r="D115">
        <v>2</v>
      </c>
      <c r="E115">
        <v>12</v>
      </c>
      <c r="F115">
        <v>1</v>
      </c>
      <c r="G115">
        <v>1</v>
      </c>
      <c r="H115">
        <v>1</v>
      </c>
      <c r="I115">
        <v>12</v>
      </c>
      <c r="J115">
        <v>1</v>
      </c>
      <c r="K115">
        <v>2</v>
      </c>
      <c r="L115">
        <v>1</v>
      </c>
      <c r="M115">
        <v>12</v>
      </c>
      <c r="N115">
        <v>1</v>
      </c>
      <c r="O115">
        <v>1</v>
      </c>
      <c r="P115">
        <v>1</v>
      </c>
      <c r="Q115">
        <v>12</v>
      </c>
      <c r="R115">
        <v>1</v>
      </c>
      <c r="S115">
        <v>1</v>
      </c>
      <c r="T115">
        <v>1</v>
      </c>
      <c r="U115">
        <v>12</v>
      </c>
      <c r="V115">
        <v>2</v>
      </c>
      <c r="W115">
        <v>1</v>
      </c>
      <c r="X115">
        <v>1</v>
      </c>
      <c r="Y115">
        <v>12</v>
      </c>
    </row>
    <row r="116" spans="1:25" ht="12.75">
      <c r="A116">
        <v>13</v>
      </c>
      <c r="B116">
        <v>2</v>
      </c>
      <c r="C116">
        <v>2</v>
      </c>
      <c r="D116">
        <v>2</v>
      </c>
      <c r="E116">
        <v>13</v>
      </c>
      <c r="F116">
        <v>2</v>
      </c>
      <c r="G116">
        <v>2</v>
      </c>
      <c r="H116">
        <v>2</v>
      </c>
      <c r="I116">
        <v>13</v>
      </c>
      <c r="J116">
        <v>3</v>
      </c>
      <c r="K116">
        <v>2</v>
      </c>
      <c r="L116">
        <v>2</v>
      </c>
      <c r="M116">
        <v>13</v>
      </c>
      <c r="N116">
        <v>2</v>
      </c>
      <c r="O116">
        <v>2</v>
      </c>
      <c r="P116">
        <v>2</v>
      </c>
      <c r="Q116">
        <v>13</v>
      </c>
      <c r="R116">
        <v>3</v>
      </c>
      <c r="S116">
        <v>1</v>
      </c>
      <c r="T116">
        <v>1</v>
      </c>
      <c r="U116">
        <v>13</v>
      </c>
      <c r="V116">
        <v>2</v>
      </c>
      <c r="W116">
        <v>2</v>
      </c>
      <c r="X116">
        <v>1</v>
      </c>
      <c r="Y116">
        <v>13</v>
      </c>
    </row>
    <row r="117" spans="1:25" ht="12.75">
      <c r="A117">
        <v>14</v>
      </c>
      <c r="B117">
        <v>1</v>
      </c>
      <c r="C117">
        <v>4</v>
      </c>
      <c r="D117">
        <v>2</v>
      </c>
      <c r="E117">
        <v>14</v>
      </c>
      <c r="F117">
        <v>3</v>
      </c>
      <c r="G117">
        <v>6</v>
      </c>
      <c r="H117">
        <v>1</v>
      </c>
      <c r="I117">
        <v>14</v>
      </c>
      <c r="J117">
        <v>1</v>
      </c>
      <c r="K117">
        <v>3</v>
      </c>
      <c r="L117">
        <v>2</v>
      </c>
      <c r="M117">
        <v>14</v>
      </c>
      <c r="N117">
        <v>1</v>
      </c>
      <c r="O117">
        <v>2</v>
      </c>
      <c r="P117">
        <v>2</v>
      </c>
      <c r="Q117">
        <v>14</v>
      </c>
      <c r="R117">
        <v>2</v>
      </c>
      <c r="S117">
        <v>4</v>
      </c>
      <c r="T117">
        <v>3</v>
      </c>
      <c r="U117">
        <v>14</v>
      </c>
      <c r="V117">
        <v>3</v>
      </c>
      <c r="W117">
        <v>1</v>
      </c>
      <c r="X117">
        <v>4</v>
      </c>
      <c r="Y117">
        <v>14</v>
      </c>
    </row>
    <row r="118" spans="1:25" ht="12.75">
      <c r="A118">
        <v>15</v>
      </c>
      <c r="B118">
        <v>2</v>
      </c>
      <c r="C118">
        <v>3</v>
      </c>
      <c r="D118">
        <v>2</v>
      </c>
      <c r="E118">
        <v>15</v>
      </c>
      <c r="F118">
        <v>2</v>
      </c>
      <c r="G118">
        <v>2</v>
      </c>
      <c r="H118">
        <v>2</v>
      </c>
      <c r="I118">
        <v>15</v>
      </c>
      <c r="J118">
        <v>1</v>
      </c>
      <c r="K118">
        <v>1</v>
      </c>
      <c r="L118">
        <v>1</v>
      </c>
      <c r="M118">
        <v>15</v>
      </c>
      <c r="N118">
        <v>2</v>
      </c>
      <c r="O118">
        <v>2</v>
      </c>
      <c r="P118">
        <v>2</v>
      </c>
      <c r="Q118">
        <v>15</v>
      </c>
      <c r="R118">
        <v>2</v>
      </c>
      <c r="S118">
        <v>2</v>
      </c>
      <c r="T118">
        <v>1</v>
      </c>
      <c r="U118">
        <v>15</v>
      </c>
      <c r="V118">
        <v>2</v>
      </c>
      <c r="W118">
        <v>1</v>
      </c>
      <c r="X118">
        <v>2</v>
      </c>
      <c r="Y118">
        <v>15</v>
      </c>
    </row>
    <row r="119" spans="1:25" ht="12.75">
      <c r="A119">
        <v>16</v>
      </c>
      <c r="B119">
        <v>1</v>
      </c>
      <c r="C119">
        <v>1</v>
      </c>
      <c r="D119">
        <v>1</v>
      </c>
      <c r="E119">
        <v>16</v>
      </c>
      <c r="F119">
        <v>1</v>
      </c>
      <c r="G119">
        <v>1</v>
      </c>
      <c r="H119">
        <v>1</v>
      </c>
      <c r="I119">
        <v>16</v>
      </c>
      <c r="J119">
        <v>1</v>
      </c>
      <c r="K119">
        <v>1</v>
      </c>
      <c r="L119">
        <v>1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1</v>
      </c>
      <c r="S119">
        <v>1</v>
      </c>
      <c r="T119">
        <v>1</v>
      </c>
      <c r="U119">
        <v>16</v>
      </c>
      <c r="V119">
        <v>2</v>
      </c>
      <c r="W119">
        <v>1</v>
      </c>
      <c r="X119">
        <v>1</v>
      </c>
      <c r="Y119">
        <v>16</v>
      </c>
    </row>
    <row r="120" spans="1:25" ht="12.75">
      <c r="A120">
        <v>17</v>
      </c>
      <c r="B120">
        <v>2</v>
      </c>
      <c r="C120">
        <v>1</v>
      </c>
      <c r="D120">
        <v>2</v>
      </c>
      <c r="E120">
        <v>17</v>
      </c>
      <c r="F120">
        <v>1</v>
      </c>
      <c r="G120">
        <v>1</v>
      </c>
      <c r="H120">
        <v>2</v>
      </c>
      <c r="I120">
        <v>17</v>
      </c>
      <c r="J120">
        <v>1</v>
      </c>
      <c r="K120">
        <v>1</v>
      </c>
      <c r="L120">
        <v>3</v>
      </c>
      <c r="M120">
        <v>17</v>
      </c>
      <c r="N120">
        <v>1</v>
      </c>
      <c r="O120">
        <v>1</v>
      </c>
      <c r="P120">
        <v>1</v>
      </c>
      <c r="Q120">
        <v>17</v>
      </c>
      <c r="R120">
        <v>1</v>
      </c>
      <c r="S120">
        <v>1</v>
      </c>
      <c r="T120">
        <v>1</v>
      </c>
      <c r="U120">
        <v>17</v>
      </c>
      <c r="V120">
        <v>2</v>
      </c>
      <c r="W120">
        <v>1</v>
      </c>
      <c r="X120">
        <v>1</v>
      </c>
      <c r="Y120">
        <v>17</v>
      </c>
    </row>
    <row r="121" spans="1:25" ht="12.75">
      <c r="A121">
        <v>18</v>
      </c>
      <c r="B121">
        <v>2</v>
      </c>
      <c r="C121">
        <v>2</v>
      </c>
      <c r="D121">
        <v>2</v>
      </c>
      <c r="E121">
        <v>18</v>
      </c>
      <c r="F121">
        <v>1</v>
      </c>
      <c r="G121">
        <v>1</v>
      </c>
      <c r="H121">
        <v>2</v>
      </c>
      <c r="I121">
        <v>18</v>
      </c>
      <c r="J121">
        <v>2</v>
      </c>
      <c r="K121">
        <v>3</v>
      </c>
      <c r="L121">
        <v>2</v>
      </c>
      <c r="M121">
        <v>18</v>
      </c>
      <c r="N121">
        <v>2</v>
      </c>
      <c r="O121">
        <v>1</v>
      </c>
      <c r="P121">
        <v>1</v>
      </c>
      <c r="Q121">
        <v>18</v>
      </c>
      <c r="R121">
        <v>2</v>
      </c>
      <c r="S121">
        <v>1</v>
      </c>
      <c r="T121">
        <v>2</v>
      </c>
      <c r="U121">
        <v>18</v>
      </c>
      <c r="V121">
        <v>2</v>
      </c>
      <c r="W121">
        <v>2</v>
      </c>
      <c r="X121">
        <v>1</v>
      </c>
      <c r="Y121">
        <v>18</v>
      </c>
    </row>
    <row r="122" spans="1:28" ht="12.75">
      <c r="A122" t="s">
        <v>9</v>
      </c>
      <c r="B122">
        <f>SUM(B104:B121)</f>
        <v>26</v>
      </c>
      <c r="C122">
        <f>SUM(C104:C121)</f>
        <v>32</v>
      </c>
      <c r="D122">
        <f>SUM(D104:D121)</f>
        <v>31</v>
      </c>
      <c r="E122" t="s">
        <v>9</v>
      </c>
      <c r="F122">
        <f>SUM(F104:F121)</f>
        <v>22</v>
      </c>
      <c r="G122">
        <f>SUM(G104:G121)</f>
        <v>31</v>
      </c>
      <c r="H122">
        <f>SUM(H104:H121)</f>
        <v>24</v>
      </c>
      <c r="I122" t="s">
        <v>9</v>
      </c>
      <c r="J122">
        <f>SUM(J104:J121)</f>
        <v>27</v>
      </c>
      <c r="K122">
        <f>SUM(K104:K121)</f>
        <v>27</v>
      </c>
      <c r="L122">
        <f>SUM(L104:L121)</f>
        <v>28</v>
      </c>
      <c r="M122" t="s">
        <v>9</v>
      </c>
      <c r="N122">
        <f>SUM(N104:N121)</f>
        <v>27</v>
      </c>
      <c r="O122">
        <f>SUM(O104:O121)</f>
        <v>25</v>
      </c>
      <c r="P122">
        <f>SUM(P104:P121)</f>
        <v>26</v>
      </c>
      <c r="Q122" t="s">
        <v>9</v>
      </c>
      <c r="R122">
        <f>SUM(R104:R121)</f>
        <v>28</v>
      </c>
      <c r="S122">
        <f>SUM(S104:S121)</f>
        <v>27</v>
      </c>
      <c r="T122">
        <f>SUM(T104:T121)</f>
        <v>26</v>
      </c>
      <c r="U122" t="s">
        <v>9</v>
      </c>
      <c r="V122">
        <f>SUM(V104:V121)</f>
        <v>31</v>
      </c>
      <c r="W122">
        <f>SUM(W104:W121)</f>
        <v>29</v>
      </c>
      <c r="X122">
        <f>SUM(X104:X121)</f>
        <v>29</v>
      </c>
      <c r="Y122" t="s">
        <v>9</v>
      </c>
      <c r="Z122">
        <f>SUM(Z104:Z121)</f>
        <v>0</v>
      </c>
      <c r="AA122">
        <f>SUM(AA104:AA121)</f>
        <v>0</v>
      </c>
      <c r="AB122">
        <f>SUM(AB104:AB121)</f>
        <v>0</v>
      </c>
    </row>
    <row r="123" spans="4:28" ht="12.75">
      <c r="D123">
        <f>SUM(B122:D122)</f>
        <v>89</v>
      </c>
      <c r="H123">
        <f>SUM(F122:H122)</f>
        <v>77</v>
      </c>
      <c r="L123">
        <f>SUM(J122:L122)</f>
        <v>82</v>
      </c>
      <c r="P123">
        <f>SUM(N122:P122)</f>
        <v>78</v>
      </c>
      <c r="T123">
        <f>SUM(R122:T122)</f>
        <v>81</v>
      </c>
      <c r="X123">
        <f>SUM(V122:X122)</f>
        <v>89</v>
      </c>
      <c r="AB123">
        <f>SUM(Z122:AB122)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ht="12.75">
      <c r="A126" s="1" t="s">
        <v>56</v>
      </c>
    </row>
    <row r="127" spans="2:28" ht="12.75">
      <c r="B127" s="9" t="s">
        <v>98</v>
      </c>
      <c r="C127" s="9"/>
      <c r="D127" s="9"/>
      <c r="F127" s="9" t="s">
        <v>57</v>
      </c>
      <c r="G127" s="9"/>
      <c r="H127" s="9"/>
      <c r="J127" s="9" t="s">
        <v>58</v>
      </c>
      <c r="K127" s="9"/>
      <c r="L127" s="9"/>
      <c r="N127" s="10"/>
      <c r="O127" s="10"/>
      <c r="P127" s="10"/>
      <c r="R127" s="10" t="s">
        <v>59</v>
      </c>
      <c r="S127" s="10"/>
      <c r="T127" s="10"/>
      <c r="V127" s="10" t="s">
        <v>60</v>
      </c>
      <c r="W127" s="10"/>
      <c r="X127" s="10"/>
      <c r="Z127" s="10" t="s">
        <v>61</v>
      </c>
      <c r="AA127" s="10"/>
      <c r="AB127" s="10"/>
    </row>
    <row r="128" spans="1:28" ht="12.75">
      <c r="A128" t="s">
        <v>10</v>
      </c>
      <c r="B128">
        <v>1</v>
      </c>
      <c r="C128">
        <v>2</v>
      </c>
      <c r="D128">
        <v>3</v>
      </c>
      <c r="E128" t="s">
        <v>10</v>
      </c>
      <c r="F128">
        <v>1</v>
      </c>
      <c r="G128">
        <v>2</v>
      </c>
      <c r="H128">
        <v>3</v>
      </c>
      <c r="I128" t="s">
        <v>10</v>
      </c>
      <c r="J128">
        <v>1</v>
      </c>
      <c r="K128">
        <v>2</v>
      </c>
      <c r="L128">
        <v>3</v>
      </c>
      <c r="M128" t="s">
        <v>10</v>
      </c>
      <c r="N128">
        <v>1</v>
      </c>
      <c r="O128">
        <v>2</v>
      </c>
      <c r="P128">
        <v>3</v>
      </c>
      <c r="Q128" t="s">
        <v>10</v>
      </c>
      <c r="R128">
        <v>1</v>
      </c>
      <c r="S128">
        <v>2</v>
      </c>
      <c r="T128">
        <v>3</v>
      </c>
      <c r="U128" t="s">
        <v>10</v>
      </c>
      <c r="V128">
        <v>1</v>
      </c>
      <c r="W128">
        <v>2</v>
      </c>
      <c r="X128">
        <v>3</v>
      </c>
      <c r="Y128" t="s">
        <v>10</v>
      </c>
      <c r="Z128">
        <v>1</v>
      </c>
      <c r="AA128">
        <v>2</v>
      </c>
      <c r="AB128">
        <v>3</v>
      </c>
    </row>
    <row r="129" spans="1:28" ht="12.75">
      <c r="A129">
        <v>1</v>
      </c>
      <c r="B129">
        <v>2</v>
      </c>
      <c r="C129">
        <v>2</v>
      </c>
      <c r="D129">
        <v>1</v>
      </c>
      <c r="E129">
        <v>1</v>
      </c>
      <c r="F129">
        <v>1</v>
      </c>
      <c r="G129">
        <v>1</v>
      </c>
      <c r="H129">
        <v>4</v>
      </c>
      <c r="I129">
        <v>1</v>
      </c>
      <c r="J129">
        <v>1</v>
      </c>
      <c r="K129">
        <v>1</v>
      </c>
      <c r="L129">
        <v>1</v>
      </c>
      <c r="M129">
        <v>1</v>
      </c>
      <c r="Q129">
        <v>1</v>
      </c>
      <c r="R129">
        <v>2</v>
      </c>
      <c r="S129">
        <v>1</v>
      </c>
      <c r="T129">
        <v>3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</row>
    <row r="130" spans="1:28" ht="12.75">
      <c r="A130">
        <v>2</v>
      </c>
      <c r="B130">
        <v>2</v>
      </c>
      <c r="C130">
        <v>2</v>
      </c>
      <c r="D130">
        <v>2</v>
      </c>
      <c r="E130">
        <v>2</v>
      </c>
      <c r="F130">
        <v>2</v>
      </c>
      <c r="G130">
        <v>3</v>
      </c>
      <c r="H130">
        <v>2</v>
      </c>
      <c r="I130">
        <v>2</v>
      </c>
      <c r="J130">
        <v>2</v>
      </c>
      <c r="K130">
        <v>2</v>
      </c>
      <c r="L130">
        <v>1</v>
      </c>
      <c r="M130">
        <v>2</v>
      </c>
      <c r="Q130">
        <v>2</v>
      </c>
      <c r="R130">
        <v>1</v>
      </c>
      <c r="S130">
        <v>1</v>
      </c>
      <c r="T130">
        <v>2</v>
      </c>
      <c r="U130">
        <v>2</v>
      </c>
      <c r="V130">
        <v>1</v>
      </c>
      <c r="W130">
        <v>2</v>
      </c>
      <c r="X130">
        <v>2</v>
      </c>
      <c r="Y130">
        <v>2</v>
      </c>
      <c r="Z130">
        <v>2</v>
      </c>
      <c r="AA130">
        <v>2</v>
      </c>
      <c r="AB130">
        <v>2</v>
      </c>
    </row>
    <row r="131" spans="1:28" ht="12.75">
      <c r="A131">
        <v>3</v>
      </c>
      <c r="B131">
        <v>2</v>
      </c>
      <c r="C131">
        <v>2</v>
      </c>
      <c r="D131">
        <v>2</v>
      </c>
      <c r="E131">
        <v>3</v>
      </c>
      <c r="F131">
        <v>1</v>
      </c>
      <c r="G131">
        <v>2</v>
      </c>
      <c r="H131">
        <v>2</v>
      </c>
      <c r="I131">
        <v>3</v>
      </c>
      <c r="J131">
        <v>2</v>
      </c>
      <c r="K131">
        <v>2</v>
      </c>
      <c r="L131">
        <v>1</v>
      </c>
      <c r="M131">
        <v>3</v>
      </c>
      <c r="Q131">
        <v>3</v>
      </c>
      <c r="R131">
        <v>2</v>
      </c>
      <c r="S131">
        <v>2</v>
      </c>
      <c r="T131">
        <v>1</v>
      </c>
      <c r="U131">
        <v>3</v>
      </c>
      <c r="V131">
        <v>1</v>
      </c>
      <c r="W131">
        <v>1</v>
      </c>
      <c r="X131">
        <v>3</v>
      </c>
      <c r="Y131">
        <v>3</v>
      </c>
      <c r="Z131">
        <v>1</v>
      </c>
      <c r="AA131">
        <v>1</v>
      </c>
      <c r="AB131">
        <v>2</v>
      </c>
    </row>
    <row r="132" spans="1:28" ht="12.75">
      <c r="A132">
        <v>4</v>
      </c>
      <c r="B132">
        <v>1</v>
      </c>
      <c r="C132">
        <v>1</v>
      </c>
      <c r="D132">
        <v>5</v>
      </c>
      <c r="E132">
        <v>4</v>
      </c>
      <c r="F132">
        <v>1</v>
      </c>
      <c r="G132">
        <v>2</v>
      </c>
      <c r="H132">
        <v>1</v>
      </c>
      <c r="I132">
        <v>4</v>
      </c>
      <c r="J132">
        <v>4</v>
      </c>
      <c r="K132">
        <v>2</v>
      </c>
      <c r="L132">
        <v>2</v>
      </c>
      <c r="M132">
        <v>4</v>
      </c>
      <c r="Q132">
        <v>4</v>
      </c>
      <c r="R132">
        <v>1</v>
      </c>
      <c r="S132">
        <v>2</v>
      </c>
      <c r="T132">
        <v>2</v>
      </c>
      <c r="U132">
        <v>4</v>
      </c>
      <c r="V132">
        <v>2</v>
      </c>
      <c r="W132">
        <v>3</v>
      </c>
      <c r="X132">
        <v>2</v>
      </c>
      <c r="Y132">
        <v>4</v>
      </c>
      <c r="Z132">
        <v>1</v>
      </c>
      <c r="AA132">
        <v>1</v>
      </c>
      <c r="AB132">
        <v>6</v>
      </c>
    </row>
    <row r="133" spans="1:28" ht="12.75">
      <c r="A133">
        <v>5</v>
      </c>
      <c r="B133">
        <v>3</v>
      </c>
      <c r="C133">
        <v>2</v>
      </c>
      <c r="D133">
        <v>2</v>
      </c>
      <c r="E133">
        <v>5</v>
      </c>
      <c r="F133">
        <v>1</v>
      </c>
      <c r="G133">
        <v>1</v>
      </c>
      <c r="H133">
        <v>1</v>
      </c>
      <c r="I133">
        <v>5</v>
      </c>
      <c r="J133">
        <v>2</v>
      </c>
      <c r="K133">
        <v>3</v>
      </c>
      <c r="L133">
        <v>1</v>
      </c>
      <c r="M133">
        <v>5</v>
      </c>
      <c r="Q133">
        <v>5</v>
      </c>
      <c r="R133">
        <v>1</v>
      </c>
      <c r="S133">
        <v>1</v>
      </c>
      <c r="T133">
        <v>2</v>
      </c>
      <c r="U133">
        <v>5</v>
      </c>
      <c r="V133">
        <v>1</v>
      </c>
      <c r="W133">
        <v>2</v>
      </c>
      <c r="X133">
        <v>1</v>
      </c>
      <c r="Y133">
        <v>5</v>
      </c>
      <c r="Z133">
        <v>1</v>
      </c>
      <c r="AA133">
        <v>1</v>
      </c>
      <c r="AB133">
        <v>1</v>
      </c>
    </row>
    <row r="134" spans="1:28" ht="12.75">
      <c r="A134">
        <v>6</v>
      </c>
      <c r="B134">
        <v>2</v>
      </c>
      <c r="C134">
        <v>1</v>
      </c>
      <c r="D134">
        <v>1</v>
      </c>
      <c r="E134">
        <v>6</v>
      </c>
      <c r="F134">
        <v>1</v>
      </c>
      <c r="G134">
        <v>1</v>
      </c>
      <c r="H134">
        <v>2</v>
      </c>
      <c r="I134">
        <v>6</v>
      </c>
      <c r="J134">
        <v>1</v>
      </c>
      <c r="K134">
        <v>1</v>
      </c>
      <c r="L134">
        <v>2</v>
      </c>
      <c r="M134">
        <v>6</v>
      </c>
      <c r="Q134">
        <v>6</v>
      </c>
      <c r="R134">
        <v>1</v>
      </c>
      <c r="S134">
        <v>4</v>
      </c>
      <c r="T134">
        <v>4</v>
      </c>
      <c r="U134">
        <v>6</v>
      </c>
      <c r="V134">
        <v>1</v>
      </c>
      <c r="W134">
        <v>1</v>
      </c>
      <c r="X134">
        <v>1</v>
      </c>
      <c r="Y134">
        <v>6</v>
      </c>
      <c r="Z134">
        <v>1</v>
      </c>
      <c r="AA134">
        <v>2</v>
      </c>
      <c r="AB134">
        <v>1</v>
      </c>
    </row>
    <row r="135" spans="1:28" ht="12.75">
      <c r="A135">
        <v>7</v>
      </c>
      <c r="B135">
        <v>2</v>
      </c>
      <c r="C135">
        <v>2</v>
      </c>
      <c r="D135">
        <v>2</v>
      </c>
      <c r="E135">
        <v>7</v>
      </c>
      <c r="F135">
        <v>2</v>
      </c>
      <c r="G135">
        <v>1</v>
      </c>
      <c r="H135">
        <v>2</v>
      </c>
      <c r="I135">
        <v>7</v>
      </c>
      <c r="J135">
        <v>1</v>
      </c>
      <c r="K135">
        <v>1</v>
      </c>
      <c r="L135">
        <v>2</v>
      </c>
      <c r="M135">
        <v>7</v>
      </c>
      <c r="Q135">
        <v>7</v>
      </c>
      <c r="R135">
        <v>1</v>
      </c>
      <c r="S135">
        <v>1</v>
      </c>
      <c r="T135">
        <v>1</v>
      </c>
      <c r="U135">
        <v>7</v>
      </c>
      <c r="V135">
        <v>2</v>
      </c>
      <c r="W135">
        <v>2</v>
      </c>
      <c r="X135">
        <v>3</v>
      </c>
      <c r="Y135">
        <v>7</v>
      </c>
      <c r="Z135">
        <v>2</v>
      </c>
      <c r="AA135">
        <v>2</v>
      </c>
      <c r="AB135">
        <v>1</v>
      </c>
    </row>
    <row r="136" spans="1:28" ht="12.75">
      <c r="A136">
        <v>8</v>
      </c>
      <c r="B136">
        <v>1</v>
      </c>
      <c r="C136">
        <v>1</v>
      </c>
      <c r="D136">
        <v>2</v>
      </c>
      <c r="E136">
        <v>8</v>
      </c>
      <c r="F136">
        <v>1</v>
      </c>
      <c r="G136">
        <v>1</v>
      </c>
      <c r="H136">
        <v>1</v>
      </c>
      <c r="I136">
        <v>8</v>
      </c>
      <c r="J136">
        <v>1</v>
      </c>
      <c r="K136">
        <v>1</v>
      </c>
      <c r="L136">
        <v>1</v>
      </c>
      <c r="M136">
        <v>8</v>
      </c>
      <c r="Q136">
        <v>8</v>
      </c>
      <c r="R136">
        <v>1</v>
      </c>
      <c r="S136">
        <v>1</v>
      </c>
      <c r="T136">
        <v>1</v>
      </c>
      <c r="U136">
        <v>8</v>
      </c>
      <c r="V136">
        <v>1</v>
      </c>
      <c r="W136">
        <v>1</v>
      </c>
      <c r="X136">
        <v>1</v>
      </c>
      <c r="Y136">
        <v>8</v>
      </c>
      <c r="Z136">
        <v>1</v>
      </c>
      <c r="AA136">
        <v>1</v>
      </c>
      <c r="AB136">
        <v>1</v>
      </c>
    </row>
    <row r="137" spans="1:28" ht="12.75">
      <c r="A137">
        <v>9</v>
      </c>
      <c r="B137">
        <v>1</v>
      </c>
      <c r="C137">
        <v>2</v>
      </c>
      <c r="D137">
        <v>5</v>
      </c>
      <c r="E137">
        <v>9</v>
      </c>
      <c r="F137">
        <v>5</v>
      </c>
      <c r="G137">
        <v>2</v>
      </c>
      <c r="H137">
        <v>5</v>
      </c>
      <c r="I137">
        <v>9</v>
      </c>
      <c r="J137">
        <v>2</v>
      </c>
      <c r="K137">
        <v>1</v>
      </c>
      <c r="L137">
        <v>1</v>
      </c>
      <c r="M137">
        <v>9</v>
      </c>
      <c r="Q137">
        <v>9</v>
      </c>
      <c r="R137">
        <v>1</v>
      </c>
      <c r="S137">
        <v>1</v>
      </c>
      <c r="T137">
        <v>1</v>
      </c>
      <c r="U137">
        <v>9</v>
      </c>
      <c r="V137">
        <v>1</v>
      </c>
      <c r="W137">
        <v>6</v>
      </c>
      <c r="X137">
        <v>1</v>
      </c>
      <c r="Y137">
        <v>9</v>
      </c>
      <c r="Z137">
        <v>1</v>
      </c>
      <c r="AA137">
        <v>2</v>
      </c>
      <c r="AB137">
        <v>3</v>
      </c>
    </row>
    <row r="138" spans="1:28" ht="12.75">
      <c r="A138">
        <v>10</v>
      </c>
      <c r="B138">
        <v>2</v>
      </c>
      <c r="C138">
        <v>1</v>
      </c>
      <c r="D138">
        <v>2</v>
      </c>
      <c r="E138">
        <v>10</v>
      </c>
      <c r="F138">
        <v>1</v>
      </c>
      <c r="G138">
        <v>1</v>
      </c>
      <c r="H138">
        <v>3</v>
      </c>
      <c r="I138">
        <v>10</v>
      </c>
      <c r="J138">
        <v>2</v>
      </c>
      <c r="K138">
        <v>1</v>
      </c>
      <c r="L138">
        <v>1</v>
      </c>
      <c r="M138">
        <v>10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2</v>
      </c>
      <c r="X138">
        <v>1</v>
      </c>
      <c r="Y138">
        <v>10</v>
      </c>
      <c r="Z138">
        <v>3</v>
      </c>
      <c r="AA138">
        <v>2</v>
      </c>
      <c r="AB138">
        <v>1</v>
      </c>
    </row>
    <row r="139" spans="1:28" ht="12.75">
      <c r="A139">
        <v>11</v>
      </c>
      <c r="B139">
        <v>1</v>
      </c>
      <c r="C139">
        <v>1</v>
      </c>
      <c r="D139">
        <v>1</v>
      </c>
      <c r="E139">
        <v>11</v>
      </c>
      <c r="F139">
        <v>1</v>
      </c>
      <c r="G139">
        <v>1</v>
      </c>
      <c r="H139">
        <v>1</v>
      </c>
      <c r="I139">
        <v>11</v>
      </c>
      <c r="J139">
        <v>1</v>
      </c>
      <c r="K139">
        <v>1</v>
      </c>
      <c r="L139">
        <v>2</v>
      </c>
      <c r="M139">
        <v>11</v>
      </c>
      <c r="Q139">
        <v>11</v>
      </c>
      <c r="R139">
        <v>1</v>
      </c>
      <c r="S139">
        <v>1</v>
      </c>
      <c r="T139">
        <v>1</v>
      </c>
      <c r="U139">
        <v>11</v>
      </c>
      <c r="V139">
        <v>1</v>
      </c>
      <c r="W139">
        <v>1</v>
      </c>
      <c r="X139">
        <v>2</v>
      </c>
      <c r="Y139">
        <v>11</v>
      </c>
      <c r="Z139">
        <v>2</v>
      </c>
      <c r="AA139">
        <v>1</v>
      </c>
      <c r="AB139">
        <v>2</v>
      </c>
    </row>
    <row r="140" spans="1:28" ht="12.75">
      <c r="A140">
        <v>12</v>
      </c>
      <c r="B140">
        <v>1</v>
      </c>
      <c r="C140">
        <v>1</v>
      </c>
      <c r="D140">
        <v>1</v>
      </c>
      <c r="E140">
        <v>12</v>
      </c>
      <c r="F140">
        <v>1</v>
      </c>
      <c r="G140">
        <v>1</v>
      </c>
      <c r="H140">
        <v>1</v>
      </c>
      <c r="I140">
        <v>12</v>
      </c>
      <c r="J140">
        <v>1</v>
      </c>
      <c r="K140">
        <v>1</v>
      </c>
      <c r="L140">
        <v>1</v>
      </c>
      <c r="M140">
        <v>12</v>
      </c>
      <c r="Q140">
        <v>12</v>
      </c>
      <c r="R140">
        <v>1</v>
      </c>
      <c r="S140">
        <v>1</v>
      </c>
      <c r="T140">
        <v>1</v>
      </c>
      <c r="U140">
        <v>12</v>
      </c>
      <c r="V140">
        <v>1</v>
      </c>
      <c r="W140">
        <v>1</v>
      </c>
      <c r="X140">
        <v>1</v>
      </c>
      <c r="Y140">
        <v>12</v>
      </c>
      <c r="Z140">
        <v>2</v>
      </c>
      <c r="AA140">
        <v>1</v>
      </c>
      <c r="AB140">
        <v>1</v>
      </c>
    </row>
    <row r="141" spans="1:28" ht="12.75">
      <c r="A141">
        <v>13</v>
      </c>
      <c r="B141">
        <v>2</v>
      </c>
      <c r="C141">
        <v>2</v>
      </c>
      <c r="D141">
        <v>1</v>
      </c>
      <c r="E141">
        <v>13</v>
      </c>
      <c r="F141">
        <v>2</v>
      </c>
      <c r="G141">
        <v>2</v>
      </c>
      <c r="H141">
        <v>1</v>
      </c>
      <c r="I141">
        <v>13</v>
      </c>
      <c r="J141">
        <v>2</v>
      </c>
      <c r="K141">
        <v>2</v>
      </c>
      <c r="L141">
        <v>2</v>
      </c>
      <c r="M141">
        <v>13</v>
      </c>
      <c r="Q141">
        <v>13</v>
      </c>
      <c r="R141">
        <v>2</v>
      </c>
      <c r="S141">
        <v>2</v>
      </c>
      <c r="T141">
        <v>2</v>
      </c>
      <c r="U141">
        <v>13</v>
      </c>
      <c r="V141">
        <v>2</v>
      </c>
      <c r="W141">
        <v>2</v>
      </c>
      <c r="X141">
        <v>1</v>
      </c>
      <c r="Y141">
        <v>13</v>
      </c>
      <c r="Z141">
        <v>2</v>
      </c>
      <c r="AA141">
        <v>1</v>
      </c>
      <c r="AB141">
        <v>3</v>
      </c>
    </row>
    <row r="142" spans="1:28" ht="12.75">
      <c r="A142">
        <v>14</v>
      </c>
      <c r="B142">
        <v>2</v>
      </c>
      <c r="C142">
        <v>2</v>
      </c>
      <c r="D142">
        <v>2</v>
      </c>
      <c r="E142">
        <v>14</v>
      </c>
      <c r="F142">
        <v>3</v>
      </c>
      <c r="G142">
        <v>2</v>
      </c>
      <c r="H142">
        <v>2</v>
      </c>
      <c r="I142">
        <v>14</v>
      </c>
      <c r="J142">
        <v>2</v>
      </c>
      <c r="K142">
        <v>3</v>
      </c>
      <c r="L142">
        <v>3</v>
      </c>
      <c r="M142">
        <v>14</v>
      </c>
      <c r="Q142">
        <v>14</v>
      </c>
      <c r="R142">
        <v>2</v>
      </c>
      <c r="S142">
        <v>3</v>
      </c>
      <c r="T142">
        <v>2</v>
      </c>
      <c r="U142">
        <v>14</v>
      </c>
      <c r="V142">
        <v>2</v>
      </c>
      <c r="W142">
        <v>2</v>
      </c>
      <c r="X142">
        <v>2</v>
      </c>
      <c r="Y142">
        <v>14</v>
      </c>
      <c r="Z142">
        <v>2</v>
      </c>
      <c r="AA142">
        <v>2</v>
      </c>
      <c r="AB142">
        <v>4</v>
      </c>
    </row>
    <row r="143" spans="1:28" ht="12.75">
      <c r="A143">
        <v>15</v>
      </c>
      <c r="B143">
        <v>1</v>
      </c>
      <c r="C143">
        <v>2</v>
      </c>
      <c r="D143">
        <v>1</v>
      </c>
      <c r="E143">
        <v>15</v>
      </c>
      <c r="F143">
        <v>2</v>
      </c>
      <c r="G143">
        <v>3</v>
      </c>
      <c r="H143">
        <v>2</v>
      </c>
      <c r="I143">
        <v>15</v>
      </c>
      <c r="J143">
        <v>1</v>
      </c>
      <c r="K143">
        <v>2</v>
      </c>
      <c r="L143">
        <v>2</v>
      </c>
      <c r="M143">
        <v>15</v>
      </c>
      <c r="Q143">
        <v>15</v>
      </c>
      <c r="R143">
        <v>2</v>
      </c>
      <c r="S143">
        <v>2</v>
      </c>
      <c r="T143">
        <v>2</v>
      </c>
      <c r="U143">
        <v>15</v>
      </c>
      <c r="V143">
        <v>2</v>
      </c>
      <c r="W143">
        <v>1</v>
      </c>
      <c r="X143">
        <v>1</v>
      </c>
      <c r="Y143">
        <v>15</v>
      </c>
      <c r="Z143">
        <v>1</v>
      </c>
      <c r="AA143">
        <v>2</v>
      </c>
      <c r="AB143">
        <v>1</v>
      </c>
    </row>
    <row r="144" spans="1:28" ht="12.75">
      <c r="A144">
        <v>16</v>
      </c>
      <c r="B144">
        <v>3</v>
      </c>
      <c r="C144">
        <v>1</v>
      </c>
      <c r="D144">
        <v>1</v>
      </c>
      <c r="E144">
        <v>16</v>
      </c>
      <c r="F144">
        <v>2</v>
      </c>
      <c r="G144">
        <v>1</v>
      </c>
      <c r="H144">
        <v>1</v>
      </c>
      <c r="I144">
        <v>16</v>
      </c>
      <c r="J144">
        <v>1</v>
      </c>
      <c r="K144">
        <v>1</v>
      </c>
      <c r="L144">
        <v>1</v>
      </c>
      <c r="M144">
        <v>16</v>
      </c>
      <c r="Q144">
        <v>16</v>
      </c>
      <c r="R144">
        <v>1</v>
      </c>
      <c r="S144">
        <v>1</v>
      </c>
      <c r="T144">
        <v>1</v>
      </c>
      <c r="U144">
        <v>16</v>
      </c>
      <c r="V144">
        <v>1</v>
      </c>
      <c r="W144">
        <v>2</v>
      </c>
      <c r="X144">
        <v>1</v>
      </c>
      <c r="Y144">
        <v>16</v>
      </c>
      <c r="Z144">
        <v>1</v>
      </c>
      <c r="AA144">
        <v>1</v>
      </c>
      <c r="AB144">
        <v>1</v>
      </c>
    </row>
    <row r="145" spans="1:28" ht="12.75">
      <c r="A145">
        <v>17</v>
      </c>
      <c r="B145">
        <v>1</v>
      </c>
      <c r="C145">
        <v>1</v>
      </c>
      <c r="D145">
        <v>1</v>
      </c>
      <c r="E145">
        <v>17</v>
      </c>
      <c r="F145">
        <v>1</v>
      </c>
      <c r="G145">
        <v>1</v>
      </c>
      <c r="H145">
        <v>1</v>
      </c>
      <c r="I145">
        <v>17</v>
      </c>
      <c r="J145">
        <v>1</v>
      </c>
      <c r="K145">
        <v>1</v>
      </c>
      <c r="L145">
        <v>1</v>
      </c>
      <c r="M145">
        <v>17</v>
      </c>
      <c r="Q145">
        <v>17</v>
      </c>
      <c r="R145">
        <v>2</v>
      </c>
      <c r="S145">
        <v>1</v>
      </c>
      <c r="T145">
        <v>1</v>
      </c>
      <c r="U145">
        <v>17</v>
      </c>
      <c r="V145">
        <v>1</v>
      </c>
      <c r="W145">
        <v>1</v>
      </c>
      <c r="X145">
        <v>1</v>
      </c>
      <c r="Y145">
        <v>17</v>
      </c>
      <c r="Z145">
        <v>1</v>
      </c>
      <c r="AA145">
        <v>1</v>
      </c>
      <c r="AB145">
        <v>1</v>
      </c>
    </row>
    <row r="146" spans="1:28" ht="12.75">
      <c r="A146">
        <v>18</v>
      </c>
      <c r="B146">
        <v>2</v>
      </c>
      <c r="C146">
        <v>1</v>
      </c>
      <c r="D146">
        <v>1</v>
      </c>
      <c r="E146">
        <v>18</v>
      </c>
      <c r="F146">
        <v>2</v>
      </c>
      <c r="G146">
        <v>1</v>
      </c>
      <c r="H146">
        <v>1</v>
      </c>
      <c r="I146">
        <v>18</v>
      </c>
      <c r="J146">
        <v>2</v>
      </c>
      <c r="K146">
        <v>2</v>
      </c>
      <c r="L146">
        <v>2</v>
      </c>
      <c r="M146">
        <v>18</v>
      </c>
      <c r="Q146">
        <v>18</v>
      </c>
      <c r="R146">
        <v>1</v>
      </c>
      <c r="S146">
        <v>2</v>
      </c>
      <c r="T146">
        <v>2</v>
      </c>
      <c r="U146">
        <v>18</v>
      </c>
      <c r="V146">
        <v>1</v>
      </c>
      <c r="W146">
        <v>2</v>
      </c>
      <c r="X146">
        <v>1</v>
      </c>
      <c r="Y146">
        <v>18</v>
      </c>
      <c r="Z146">
        <v>2</v>
      </c>
      <c r="AA146">
        <v>2</v>
      </c>
      <c r="AB146">
        <v>3</v>
      </c>
    </row>
    <row r="147" spans="1:28" ht="12.75">
      <c r="A147" t="s">
        <v>9</v>
      </c>
      <c r="B147">
        <f>SUM(B129:B146)</f>
        <v>31</v>
      </c>
      <c r="C147">
        <f>SUM(C129:C146)</f>
        <v>27</v>
      </c>
      <c r="D147">
        <f>SUM(D129:D146)</f>
        <v>33</v>
      </c>
      <c r="E147" t="s">
        <v>9</v>
      </c>
      <c r="F147">
        <f>SUM(F129:F146)</f>
        <v>30</v>
      </c>
      <c r="G147">
        <f>SUM(G129:G146)</f>
        <v>27</v>
      </c>
      <c r="H147">
        <f>SUM(H129:H146)</f>
        <v>33</v>
      </c>
      <c r="I147" t="s">
        <v>9</v>
      </c>
      <c r="J147">
        <f>SUM(J129:J146)</f>
        <v>29</v>
      </c>
      <c r="K147">
        <f>SUM(K129:K146)</f>
        <v>28</v>
      </c>
      <c r="L147">
        <f>SUM(L129:L146)</f>
        <v>27</v>
      </c>
      <c r="M147" t="s">
        <v>9</v>
      </c>
      <c r="N147">
        <f>SUM(N129:N146)</f>
        <v>0</v>
      </c>
      <c r="O147">
        <f>SUM(O129:O146)</f>
        <v>0</v>
      </c>
      <c r="P147">
        <f>SUM(P129:P146)</f>
        <v>0</v>
      </c>
      <c r="Q147" t="s">
        <v>9</v>
      </c>
      <c r="R147">
        <f>SUM(R129:R146)</f>
        <v>24</v>
      </c>
      <c r="S147">
        <f>SUM(S129:S146)</f>
        <v>28</v>
      </c>
      <c r="T147">
        <f>SUM(T129:T146)</f>
        <v>30</v>
      </c>
      <c r="U147" t="s">
        <v>9</v>
      </c>
      <c r="V147">
        <f>SUM(V129:V146)</f>
        <v>23</v>
      </c>
      <c r="W147">
        <f>SUM(W129:W146)</f>
        <v>33</v>
      </c>
      <c r="X147">
        <f>SUM(X129:X146)</f>
        <v>26</v>
      </c>
      <c r="Y147" t="s">
        <v>9</v>
      </c>
      <c r="Z147">
        <f>SUM(Z129:Z146)</f>
        <v>27</v>
      </c>
      <c r="AA147">
        <f>SUM(AA129:AA146)</f>
        <v>26</v>
      </c>
      <c r="AB147">
        <f>SUM(AB129:AB146)</f>
        <v>35</v>
      </c>
    </row>
    <row r="148" spans="4:28" ht="12.75">
      <c r="D148">
        <f>SUM(B147:D147)</f>
        <v>91</v>
      </c>
      <c r="H148">
        <f>SUM(F147:H147)</f>
        <v>90</v>
      </c>
      <c r="L148">
        <f>SUM(J147:L147)</f>
        <v>84</v>
      </c>
      <c r="P148">
        <f>SUM(N147:P147)</f>
        <v>0</v>
      </c>
      <c r="T148">
        <f>SUM(R147:T147)</f>
        <v>82</v>
      </c>
      <c r="X148">
        <f>SUM(V147:X147)</f>
        <v>82</v>
      </c>
      <c r="AB148">
        <f>SUM(Z147:AB147)</f>
        <v>88</v>
      </c>
    </row>
    <row r="149" spans="2:28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  <c r="Z149">
        <v>1</v>
      </c>
      <c r="AA149">
        <v>1</v>
      </c>
      <c r="AB149">
        <v>1</v>
      </c>
    </row>
  </sheetData>
  <mergeCells count="44">
    <mergeCell ref="BF77:BH77"/>
    <mergeCell ref="F27:H27"/>
    <mergeCell ref="J27:L27"/>
    <mergeCell ref="AD27:AF27"/>
    <mergeCell ref="AL27:AN27"/>
    <mergeCell ref="V52:X52"/>
    <mergeCell ref="AL77:AN77"/>
    <mergeCell ref="AH27:AJ27"/>
    <mergeCell ref="R27:T27"/>
    <mergeCell ref="Z27:AB27"/>
    <mergeCell ref="AP77:AR77"/>
    <mergeCell ref="AX77:AZ77"/>
    <mergeCell ref="AD77:AF77"/>
    <mergeCell ref="N27:P27"/>
    <mergeCell ref="V27:X27"/>
    <mergeCell ref="R52:T52"/>
    <mergeCell ref="Z52:AB52"/>
    <mergeCell ref="N52:P52"/>
    <mergeCell ref="N77:P77"/>
    <mergeCell ref="R77:T77"/>
    <mergeCell ref="R127:T127"/>
    <mergeCell ref="Z127:AB127"/>
    <mergeCell ref="B77:D77"/>
    <mergeCell ref="B127:D127"/>
    <mergeCell ref="F127:H127"/>
    <mergeCell ref="J127:L127"/>
    <mergeCell ref="N127:P127"/>
    <mergeCell ref="V127:X127"/>
    <mergeCell ref="Z77:AB77"/>
    <mergeCell ref="V77:X77"/>
    <mergeCell ref="AD2:AF2"/>
    <mergeCell ref="B52:D52"/>
    <mergeCell ref="F52:H52"/>
    <mergeCell ref="J52:L52"/>
    <mergeCell ref="R2:T2"/>
    <mergeCell ref="V2:X2"/>
    <mergeCell ref="B27:D27"/>
    <mergeCell ref="B2:D2"/>
    <mergeCell ref="F2:H2"/>
    <mergeCell ref="J2:L2"/>
    <mergeCell ref="R101:T101"/>
    <mergeCell ref="Z102:AB102"/>
    <mergeCell ref="Z2:AB2"/>
    <mergeCell ref="N2:P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BU01</cp:lastModifiedBy>
  <cp:lastPrinted>2006-05-12T17:14:25Z</cp:lastPrinted>
  <dcterms:created xsi:type="dcterms:W3CDTF">2005-05-01T07:37:02Z</dcterms:created>
  <dcterms:modified xsi:type="dcterms:W3CDTF">2006-06-11T12:11:28Z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